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FLORIDA STATE\"/>
    </mc:Choice>
  </mc:AlternateContent>
  <bookViews>
    <workbookView xWindow="3510" yWindow="240" windowWidth="13725" windowHeight="7935" tabRatio="892" firstSheet="20" activeTab="25"/>
  </bookViews>
  <sheets>
    <sheet name="men masters (60+)" sheetId="76" r:id="rId1"/>
    <sheet name="men masters (50-59)" sheetId="99" r:id="rId2"/>
    <sheet name="men masters (40-49)" sheetId="75" r:id="rId3"/>
    <sheet name="men masters over 35" sheetId="134" r:id="rId4"/>
    <sheet name="men novice BB" sheetId="65" r:id="rId5"/>
    <sheet name="men teen" sheetId="77" r:id="rId6"/>
    <sheet name="men open lw" sheetId="108" r:id="rId7"/>
    <sheet name="men novice ww" sheetId="66" r:id="rId8"/>
    <sheet name="men open mw" sheetId="72" r:id="rId9"/>
    <sheet name="men open lhw" sheetId="136" r:id="rId10"/>
    <sheet name="men open hw" sheetId="73" r:id="rId11"/>
    <sheet name="men open shw" sheetId="135" r:id="rId12"/>
    <sheet name="women figure masters 50" sheetId="144" r:id="rId13"/>
    <sheet name="women figure masters 40" sheetId="125" r:id="rId14"/>
    <sheet name="women figure masters 30" sheetId="153" r:id="rId15"/>
    <sheet name="novice figure " sheetId="157" r:id="rId16"/>
    <sheet name="women figure teen" sheetId="138" r:id="rId17"/>
    <sheet name="women figure a" sheetId="121" r:id="rId18"/>
    <sheet name="women figure b" sheetId="122" r:id="rId19"/>
    <sheet name="women figure c" sheetId="137" r:id="rId20"/>
    <sheet name="men physique masters 50" sheetId="150" r:id="rId21"/>
    <sheet name="men physique masters 40" sheetId="154" r:id="rId22"/>
    <sheet name="men physique teen" sheetId="149" r:id="rId23"/>
    <sheet name="novice mp " sheetId="159" r:id="rId24"/>
    <sheet name="men physique a" sheetId="141" r:id="rId25"/>
    <sheet name="men physique b" sheetId="142" r:id="rId26"/>
    <sheet name="men physique c" sheetId="143" r:id="rId27"/>
    <sheet name="women open BB" sheetId="131" r:id="rId28"/>
    <sheet name="wp masters" sheetId="133" r:id="rId29"/>
    <sheet name="women physique" sheetId="132" r:id="rId30"/>
    <sheet name="women bikini masters 40" sheetId="130" r:id="rId31"/>
    <sheet name="women bikini masters 30" sheetId="151" r:id="rId32"/>
    <sheet name="women bikini teen" sheetId="140" r:id="rId33"/>
    <sheet name="novice bikini " sheetId="155" r:id="rId34"/>
    <sheet name="women bikini a" sheetId="126" r:id="rId35"/>
    <sheet name="women bikini b" sheetId="127" r:id="rId36"/>
    <sheet name="women bikini c" sheetId="145" r:id="rId37"/>
    <sheet name="Sheet1" sheetId="162" r:id="rId38"/>
    <sheet name="women masters 45" sheetId="148" r:id="rId39"/>
    <sheet name="women masters" sheetId="117" r:id="rId40"/>
    <sheet name="women teen" sheetId="147" r:id="rId41"/>
    <sheet name="women phy b" sheetId="152" r:id="rId42"/>
    <sheet name="women novice lw" sheetId="113" r:id="rId43"/>
    <sheet name="men novice hw" sheetId="67" r:id="rId44"/>
    <sheet name="fitness" sheetId="88" r:id="rId45"/>
    <sheet name="novice bikini b" sheetId="156" r:id="rId46"/>
    <sheet name="novice figure b" sheetId="158" r:id="rId47"/>
    <sheet name="novice mp b" sheetId="160" r:id="rId48"/>
    <sheet name="novice wp" sheetId="161" r:id="rId49"/>
  </sheets>
  <externalReferences>
    <externalReference r:id="rId50"/>
  </externalReferences>
  <definedNames>
    <definedName name="_xlnm.Print_Area" localSheetId="44">fitness!$A$1:$AJ$23</definedName>
    <definedName name="_xlnm.Print_Area" localSheetId="2">'men masters (40-49)'!$A$1:$O$26</definedName>
    <definedName name="_xlnm.Print_Area" localSheetId="1">'men masters (50-59)'!$A$1:$O$18</definedName>
    <definedName name="_xlnm.Print_Area" localSheetId="0">'men masters (60+)'!$A$1:$O$16</definedName>
    <definedName name="_xlnm.Print_Area" localSheetId="3">'men masters over 35'!$A$1:$O$18</definedName>
    <definedName name="_xlnm.Print_Area" localSheetId="4">'men novice BB'!$A$1:$O$20</definedName>
    <definedName name="_xlnm.Print_Area" localSheetId="43">'men novice hw'!$A$1:$O$30</definedName>
    <definedName name="_xlnm.Print_Area" localSheetId="7">'men novice ww'!$A$1:$O$28</definedName>
    <definedName name="_xlnm.Print_Area" localSheetId="10">'men open hw'!$A$1:$O$28</definedName>
    <definedName name="_xlnm.Print_Area" localSheetId="9">'men open lhw'!$A$1:$O$28</definedName>
    <definedName name="_xlnm.Print_Area" localSheetId="6">'men open lw'!$A$1:$O$25</definedName>
    <definedName name="_xlnm.Print_Area" localSheetId="8">'men open mw'!$A$1:$O$26</definedName>
    <definedName name="_xlnm.Print_Area" localSheetId="11">'men open shw'!$A$1:$O$20</definedName>
    <definedName name="_xlnm.Print_Area" localSheetId="24">'men physique a'!$A$1:$O$41</definedName>
    <definedName name="_xlnm.Print_Area" localSheetId="25">'men physique b'!$A$1:$O$41</definedName>
    <definedName name="_xlnm.Print_Area" localSheetId="26">'men physique c'!$A$1:$O$41</definedName>
    <definedName name="_xlnm.Print_Area" localSheetId="21">'men physique masters 40'!$A$1:$O$41</definedName>
    <definedName name="_xlnm.Print_Area" localSheetId="20">'men physique masters 50'!$A$1:$O$41</definedName>
    <definedName name="_xlnm.Print_Area" localSheetId="22">'men physique teen'!$A$1:$O$22</definedName>
    <definedName name="_xlnm.Print_Area" localSheetId="5">'men teen'!$A$1:$O$19</definedName>
    <definedName name="_xlnm.Print_Area" localSheetId="34">'women bikini a'!$A$1:$O$40</definedName>
    <definedName name="_xlnm.Print_Area" localSheetId="35">'women bikini b'!$A$1:$O$41</definedName>
    <definedName name="_xlnm.Print_Area" localSheetId="36">'women bikini c'!$A$1:$O$41</definedName>
    <definedName name="_xlnm.Print_Area" localSheetId="31">'women bikini masters 30'!$A$1:$O$41</definedName>
    <definedName name="_xlnm.Print_Area" localSheetId="30">'women bikini masters 40'!$A$1:$O$43</definedName>
    <definedName name="_xlnm.Print_Area" localSheetId="32">'women bikini teen'!$A$1:$O$19</definedName>
    <definedName name="_xlnm.Print_Area" localSheetId="17">'women figure a'!$A$1:$O$41</definedName>
    <definedName name="_xlnm.Print_Area" localSheetId="18">'women figure b'!$A$1:$O$41</definedName>
    <definedName name="_xlnm.Print_Area" localSheetId="19">'women figure c'!$A$1:$O$41</definedName>
    <definedName name="_xlnm.Print_Area" localSheetId="14">'women figure masters 30'!$A$1:$O$41</definedName>
    <definedName name="_xlnm.Print_Area" localSheetId="13">'women figure masters 40'!$A$1:$O$41</definedName>
    <definedName name="_xlnm.Print_Area" localSheetId="12">'women figure masters 50'!$A$1:$O$41</definedName>
    <definedName name="_xlnm.Print_Area" localSheetId="16">'women figure teen'!$A$1:$O$18</definedName>
    <definedName name="_xlnm.Print_Area" localSheetId="39">'women masters'!$A$1:$O$18</definedName>
    <definedName name="_xlnm.Print_Area" localSheetId="38">'women masters 45'!$A$1:$O$18</definedName>
    <definedName name="_xlnm.Print_Area" localSheetId="42">'women novice lw'!$A$1:$O$17</definedName>
    <definedName name="_xlnm.Print_Area" localSheetId="27">'women open BB'!$A$1:$O$17</definedName>
    <definedName name="_xlnm.Print_Area" localSheetId="41">'women phy b'!$A$1:$O$22</definedName>
    <definedName name="_xlnm.Print_Area" localSheetId="29">'women physique'!$A$1:$O$22</definedName>
    <definedName name="_xlnm.Print_Area" localSheetId="40">'women teen'!$A$1:$O$19</definedName>
    <definedName name="_xlnm.Print_Area" localSheetId="28">'wp masters'!$A$1:$O$18</definedName>
  </definedNames>
  <calcPr calcId="152511"/>
</workbook>
</file>

<file path=xl/calcChain.xml><?xml version="1.0" encoding="utf-8"?>
<calcChain xmlns="http://schemas.openxmlformats.org/spreadsheetml/2006/main">
  <c r="L17" i="72" l="1"/>
  <c r="M17" i="72"/>
  <c r="L16" i="72"/>
  <c r="M16" i="72"/>
  <c r="L15" i="72"/>
  <c r="M15" i="72"/>
  <c r="L14" i="72"/>
  <c r="M14" i="72"/>
  <c r="L13" i="72"/>
  <c r="M13" i="72"/>
  <c r="L12" i="72"/>
  <c r="M12" i="72"/>
  <c r="L11" i="72"/>
  <c r="M11" i="72"/>
  <c r="L10" i="72"/>
  <c r="M10" i="72"/>
  <c r="L9" i="72"/>
  <c r="M9" i="72"/>
  <c r="L14" i="145"/>
  <c r="M14" i="145"/>
  <c r="L13" i="145"/>
  <c r="M13" i="145"/>
  <c r="L12" i="145"/>
  <c r="M12" i="145"/>
  <c r="L11" i="145"/>
  <c r="M11" i="145"/>
  <c r="L10" i="145"/>
  <c r="M10" i="145"/>
  <c r="L9" i="145"/>
  <c r="M9" i="145"/>
  <c r="L19" i="127"/>
  <c r="M19" i="127"/>
  <c r="L18" i="127"/>
  <c r="M18" i="127"/>
  <c r="L17" i="127"/>
  <c r="M17" i="127"/>
  <c r="L16" i="127"/>
  <c r="M16" i="127"/>
  <c r="L15" i="127"/>
  <c r="M15" i="127"/>
  <c r="L14" i="127"/>
  <c r="M14" i="127"/>
  <c r="L13" i="127"/>
  <c r="M13" i="127"/>
  <c r="L12" i="127"/>
  <c r="M12" i="127"/>
  <c r="L11" i="127"/>
  <c r="M11" i="127"/>
  <c r="L10" i="127"/>
  <c r="M10" i="127"/>
  <c r="L9" i="127"/>
  <c r="M9" i="127"/>
  <c r="L21" i="126"/>
  <c r="M21" i="126"/>
  <c r="L20" i="126"/>
  <c r="M20" i="126"/>
  <c r="L19" i="126"/>
  <c r="M19" i="126"/>
  <c r="L18" i="126"/>
  <c r="M18" i="126"/>
  <c r="L17" i="126"/>
  <c r="M17" i="126"/>
  <c r="L16" i="126"/>
  <c r="M16" i="126"/>
  <c r="L15" i="126"/>
  <c r="M15" i="126"/>
  <c r="L14" i="126"/>
  <c r="M14" i="126"/>
  <c r="L13" i="126"/>
  <c r="M13" i="126"/>
  <c r="L12" i="126"/>
  <c r="M12" i="126"/>
  <c r="L11" i="126"/>
  <c r="M11" i="126"/>
  <c r="L10" i="126"/>
  <c r="M10" i="126"/>
  <c r="L9" i="126"/>
  <c r="M9" i="126"/>
  <c r="L19" i="155"/>
  <c r="M19" i="155"/>
  <c r="L18" i="155"/>
  <c r="M18" i="155"/>
  <c r="L17" i="155"/>
  <c r="M17" i="155"/>
  <c r="L16" i="155"/>
  <c r="M16" i="155"/>
  <c r="L15" i="155"/>
  <c r="M15" i="155"/>
  <c r="L14" i="155"/>
  <c r="M14" i="155"/>
  <c r="L13" i="155"/>
  <c r="M13" i="155"/>
  <c r="L12" i="155"/>
  <c r="M12" i="155"/>
  <c r="L11" i="155"/>
  <c r="M11" i="155"/>
  <c r="L10" i="155"/>
  <c r="M10" i="155"/>
  <c r="L9" i="155"/>
  <c r="M9" i="155"/>
  <c r="L10" i="140"/>
  <c r="M10" i="140"/>
  <c r="L9" i="140"/>
  <c r="M9" i="140"/>
  <c r="L15" i="151"/>
  <c r="M15" i="151"/>
  <c r="L14" i="151"/>
  <c r="M14" i="151"/>
  <c r="L13" i="151"/>
  <c r="M13" i="151"/>
  <c r="L12" i="151"/>
  <c r="M12" i="151"/>
  <c r="L11" i="151"/>
  <c r="M11" i="151"/>
  <c r="L10" i="151"/>
  <c r="M10" i="151"/>
  <c r="L9" i="151"/>
  <c r="M9" i="151"/>
  <c r="L13" i="130"/>
  <c r="M13" i="130"/>
  <c r="L12" i="130"/>
  <c r="M12" i="130"/>
  <c r="L11" i="130"/>
  <c r="M11" i="130"/>
  <c r="L10" i="130"/>
  <c r="M10" i="130"/>
  <c r="L9" i="130"/>
  <c r="M9" i="130"/>
  <c r="L11" i="132"/>
  <c r="M11" i="132"/>
  <c r="L10" i="132"/>
  <c r="M10" i="132"/>
  <c r="L9" i="132"/>
  <c r="M9" i="132"/>
  <c r="L9" i="133"/>
  <c r="M9" i="133"/>
  <c r="M9" i="131"/>
  <c r="L10" i="131"/>
  <c r="M10" i="131"/>
  <c r="L23" i="143"/>
  <c r="M23" i="143"/>
  <c r="L22" i="143"/>
  <c r="M22" i="143"/>
  <c r="L21" i="143"/>
  <c r="M21" i="143"/>
  <c r="L20" i="143"/>
  <c r="M20" i="143"/>
  <c r="L19" i="143"/>
  <c r="M19" i="143"/>
  <c r="L18" i="143"/>
  <c r="M18" i="143"/>
  <c r="L17" i="143"/>
  <c r="M17" i="143"/>
  <c r="L16" i="143"/>
  <c r="M16" i="143"/>
  <c r="L15" i="143"/>
  <c r="M15" i="143"/>
  <c r="L14" i="143"/>
  <c r="M14" i="143"/>
  <c r="L13" i="143"/>
  <c r="M13" i="143"/>
  <c r="L12" i="143"/>
  <c r="M12" i="143"/>
  <c r="L11" i="143"/>
  <c r="M11" i="143"/>
  <c r="L10" i="143"/>
  <c r="M10" i="143"/>
  <c r="L9" i="143"/>
  <c r="M9" i="143"/>
  <c r="L24" i="142"/>
  <c r="M24" i="142"/>
  <c r="L23" i="142"/>
  <c r="M23" i="142"/>
  <c r="L22" i="142"/>
  <c r="M22" i="142"/>
  <c r="L21" i="142"/>
  <c r="M21" i="142"/>
  <c r="L20" i="142"/>
  <c r="M20" i="142"/>
  <c r="L19" i="142"/>
  <c r="M19" i="142"/>
  <c r="L18" i="142"/>
  <c r="M18" i="142"/>
  <c r="L17" i="142"/>
  <c r="M17" i="142"/>
  <c r="L16" i="142"/>
  <c r="M16" i="142"/>
  <c r="L15" i="142"/>
  <c r="M15" i="142"/>
  <c r="L14" i="142"/>
  <c r="M14" i="142"/>
  <c r="L13" i="142"/>
  <c r="M13" i="142"/>
  <c r="L12" i="142"/>
  <c r="M12" i="142"/>
  <c r="L11" i="142"/>
  <c r="M11" i="142"/>
  <c r="L10" i="142"/>
  <c r="M10" i="142"/>
  <c r="L9" i="142"/>
  <c r="M9" i="142"/>
  <c r="L15" i="141"/>
  <c r="M15" i="141"/>
  <c r="L14" i="141"/>
  <c r="M14" i="141"/>
  <c r="L13" i="141"/>
  <c r="M13" i="141"/>
  <c r="L12" i="141"/>
  <c r="M12" i="141"/>
  <c r="L11" i="141"/>
  <c r="M11" i="141"/>
  <c r="L10" i="141"/>
  <c r="M10" i="141"/>
  <c r="L9" i="141"/>
  <c r="M9" i="141"/>
  <c r="L19" i="159"/>
  <c r="M19" i="159"/>
  <c r="L18" i="159"/>
  <c r="M18" i="159"/>
  <c r="L17" i="159"/>
  <c r="M17" i="159"/>
  <c r="L16" i="159"/>
  <c r="M16" i="159"/>
  <c r="L15" i="159"/>
  <c r="M15" i="159"/>
  <c r="L14" i="159"/>
  <c r="M14" i="159"/>
  <c r="L13" i="159"/>
  <c r="M13" i="159"/>
  <c r="L12" i="159"/>
  <c r="M12" i="159"/>
  <c r="L11" i="159"/>
  <c r="M11" i="159"/>
  <c r="L10" i="159"/>
  <c r="M10" i="159"/>
  <c r="L9" i="159"/>
  <c r="M9" i="159"/>
  <c r="L10" i="149"/>
  <c r="M10" i="149"/>
  <c r="L9" i="149"/>
  <c r="M9" i="149"/>
  <c r="L13" i="154"/>
  <c r="M13" i="154"/>
  <c r="L12" i="154"/>
  <c r="M12" i="154"/>
  <c r="L11" i="154"/>
  <c r="M11" i="154"/>
  <c r="L10" i="154"/>
  <c r="M10" i="154"/>
  <c r="L9" i="154"/>
  <c r="M9" i="154"/>
  <c r="L12" i="150"/>
  <c r="M12" i="150"/>
  <c r="L11" i="150"/>
  <c r="M11" i="150"/>
  <c r="L10" i="150"/>
  <c r="M10" i="150"/>
  <c r="L9" i="150"/>
  <c r="M9" i="150"/>
  <c r="L12" i="137"/>
  <c r="M12" i="137"/>
  <c r="L11" i="137"/>
  <c r="M11" i="137"/>
  <c r="L10" i="137"/>
  <c r="M10" i="137"/>
  <c r="L9" i="137"/>
  <c r="M9" i="137"/>
  <c r="L14" i="122"/>
  <c r="M14" i="122"/>
  <c r="L15" i="122"/>
  <c r="M15" i="122"/>
  <c r="L13" i="122"/>
  <c r="M13" i="122"/>
  <c r="L12" i="122"/>
  <c r="M12" i="122"/>
  <c r="L11" i="122"/>
  <c r="M11" i="122"/>
  <c r="L10" i="122"/>
  <c r="M10" i="122"/>
  <c r="L9" i="122"/>
  <c r="M9" i="122"/>
  <c r="L16" i="121"/>
  <c r="M16" i="121"/>
  <c r="L15" i="121"/>
  <c r="M15" i="121"/>
  <c r="L14" i="121"/>
  <c r="M14" i="121"/>
  <c r="L13" i="121"/>
  <c r="M13" i="121"/>
  <c r="L12" i="121"/>
  <c r="M12" i="121"/>
  <c r="L11" i="121"/>
  <c r="M11" i="121"/>
  <c r="L10" i="121"/>
  <c r="M10" i="121"/>
  <c r="L9" i="121"/>
  <c r="M9" i="121"/>
  <c r="L9" i="138"/>
  <c r="M9" i="138"/>
  <c r="L13" i="157"/>
  <c r="M13" i="157"/>
  <c r="L12" i="157"/>
  <c r="M12" i="157"/>
  <c r="L11" i="157"/>
  <c r="M11" i="157"/>
  <c r="L10" i="157"/>
  <c r="M10" i="157"/>
  <c r="L9" i="157"/>
  <c r="M9" i="157"/>
  <c r="L13" i="153"/>
  <c r="M13" i="153"/>
  <c r="L12" i="153"/>
  <c r="M12" i="153"/>
  <c r="L11" i="153"/>
  <c r="M11" i="153"/>
  <c r="L10" i="153"/>
  <c r="M10" i="153"/>
  <c r="L9" i="153"/>
  <c r="M9" i="153"/>
  <c r="L11" i="125"/>
  <c r="M11" i="125"/>
  <c r="L10" i="125"/>
  <c r="M10" i="125"/>
  <c r="L9" i="125"/>
  <c r="M9" i="125"/>
  <c r="L12" i="144"/>
  <c r="M12" i="144"/>
  <c r="L11" i="144"/>
  <c r="M11" i="144"/>
  <c r="L10" i="144"/>
  <c r="M10" i="144"/>
  <c r="L9" i="144"/>
  <c r="M9" i="144"/>
  <c r="L14" i="135"/>
  <c r="M14" i="135"/>
  <c r="L13" i="135"/>
  <c r="M13" i="135"/>
  <c r="L12" i="135"/>
  <c r="M12" i="135"/>
  <c r="L11" i="135"/>
  <c r="M11" i="135"/>
  <c r="L10" i="135"/>
  <c r="M10" i="135"/>
  <c r="L9" i="135"/>
  <c r="M9" i="135"/>
  <c r="L11" i="73"/>
  <c r="M11" i="73"/>
  <c r="L10" i="73"/>
  <c r="M10" i="73"/>
  <c r="L9" i="73"/>
  <c r="M9" i="73"/>
  <c r="L13" i="136"/>
  <c r="M13" i="136"/>
  <c r="L12" i="136"/>
  <c r="M12" i="136"/>
  <c r="L11" i="136"/>
  <c r="M11" i="136"/>
  <c r="L10" i="136"/>
  <c r="M10" i="136"/>
  <c r="L9" i="136"/>
  <c r="M9" i="136"/>
  <c r="L14" i="66"/>
  <c r="M14" i="66"/>
  <c r="L13" i="66"/>
  <c r="M13" i="66"/>
  <c r="L12" i="66"/>
  <c r="M12" i="66"/>
  <c r="L11" i="66"/>
  <c r="M11" i="66"/>
  <c r="L10" i="66"/>
  <c r="M10" i="66"/>
  <c r="L9" i="66"/>
  <c r="M9" i="66"/>
  <c r="L9" i="108"/>
  <c r="M9" i="108"/>
  <c r="M10" i="77"/>
  <c r="L9" i="77"/>
  <c r="M9" i="77"/>
  <c r="L12" i="65"/>
  <c r="M12" i="65"/>
  <c r="L11" i="65"/>
  <c r="M11" i="65"/>
  <c r="L10" i="65"/>
  <c r="M10" i="65"/>
  <c r="L9" i="65"/>
  <c r="M9" i="65"/>
  <c r="L14" i="134"/>
  <c r="M14" i="134"/>
  <c r="L13" i="134"/>
  <c r="M13" i="134"/>
  <c r="L11" i="134"/>
  <c r="M11" i="134"/>
  <c r="L10" i="134"/>
  <c r="M10" i="134"/>
  <c r="L9" i="134"/>
  <c r="M9" i="134"/>
  <c r="L12" i="134"/>
  <c r="M12" i="134"/>
  <c r="L16" i="75"/>
  <c r="M16" i="75"/>
  <c r="L15" i="75"/>
  <c r="M15" i="75"/>
  <c r="L14" i="75"/>
  <c r="M14" i="75"/>
  <c r="L13" i="75"/>
  <c r="M13" i="75"/>
  <c r="L12" i="75"/>
  <c r="M12" i="75"/>
  <c r="L11" i="75"/>
  <c r="M11" i="75"/>
  <c r="L10" i="75"/>
  <c r="M10" i="75"/>
  <c r="L9" i="75"/>
  <c r="M9" i="75"/>
  <c r="L11" i="99"/>
  <c r="M11" i="99"/>
  <c r="L10" i="99"/>
  <c r="M10" i="99"/>
  <c r="L9" i="99"/>
  <c r="M9" i="99"/>
  <c r="L10" i="76"/>
  <c r="M10" i="76"/>
  <c r="L9" i="76"/>
  <c r="M9" i="76"/>
  <c r="B39" i="161" l="1"/>
  <c r="A39" i="161"/>
  <c r="B38" i="161"/>
  <c r="A38" i="161"/>
  <c r="B37" i="161"/>
  <c r="A37" i="161"/>
  <c r="B36" i="161"/>
  <c r="A36" i="161"/>
  <c r="B35" i="161"/>
  <c r="A35" i="161"/>
  <c r="B34" i="161"/>
  <c r="A34" i="161"/>
  <c r="B33" i="161"/>
  <c r="A33" i="161"/>
  <c r="B32" i="161"/>
  <c r="A32" i="161"/>
  <c r="B31" i="161"/>
  <c r="A31" i="161"/>
  <c r="B30" i="161"/>
  <c r="A30" i="161"/>
  <c r="B29" i="161"/>
  <c r="A29" i="161"/>
  <c r="B28" i="161"/>
  <c r="A28" i="161"/>
  <c r="B27" i="161"/>
  <c r="A27" i="161"/>
  <c r="B26" i="161"/>
  <c r="A26" i="161"/>
  <c r="B25" i="161"/>
  <c r="A25" i="161"/>
  <c r="B24" i="161"/>
  <c r="A24" i="161"/>
  <c r="B23" i="161"/>
  <c r="A23" i="161"/>
  <c r="B22" i="161"/>
  <c r="A22" i="161"/>
  <c r="B21" i="161"/>
  <c r="A21" i="161"/>
  <c r="B20" i="161"/>
  <c r="A20" i="161"/>
  <c r="B19" i="161"/>
  <c r="A19" i="161"/>
  <c r="B18" i="161"/>
  <c r="A18" i="161"/>
  <c r="B17" i="161"/>
  <c r="A17" i="161"/>
  <c r="B16" i="161"/>
  <c r="A16" i="161"/>
  <c r="B15" i="161"/>
  <c r="A15" i="161"/>
  <c r="B14" i="161"/>
  <c r="A14" i="161"/>
  <c r="B13" i="161"/>
  <c r="A13" i="161"/>
  <c r="B12" i="161"/>
  <c r="A12" i="161"/>
  <c r="B11" i="161"/>
  <c r="A11" i="161"/>
  <c r="B10" i="161"/>
  <c r="A10" i="161"/>
  <c r="B9" i="161"/>
  <c r="A9" i="161"/>
  <c r="B39" i="160"/>
  <c r="A39" i="160"/>
  <c r="B38" i="160"/>
  <c r="A38" i="160"/>
  <c r="B37" i="160"/>
  <c r="A37" i="160"/>
  <c r="B36" i="160"/>
  <c r="A36" i="160"/>
  <c r="B35" i="160"/>
  <c r="A35" i="160"/>
  <c r="B34" i="160"/>
  <c r="A34" i="160"/>
  <c r="B33" i="160"/>
  <c r="A33" i="160"/>
  <c r="B32" i="160"/>
  <c r="A32" i="160"/>
  <c r="B31" i="160"/>
  <c r="A31" i="160"/>
  <c r="B30" i="160"/>
  <c r="A30" i="160"/>
  <c r="B29" i="160"/>
  <c r="A29" i="160"/>
  <c r="B28" i="160"/>
  <c r="A28" i="160"/>
  <c r="B27" i="160"/>
  <c r="A27" i="160"/>
  <c r="B26" i="160"/>
  <c r="A26" i="160"/>
  <c r="B25" i="160"/>
  <c r="A25" i="160"/>
  <c r="B24" i="160"/>
  <c r="A24" i="160"/>
  <c r="B23" i="160"/>
  <c r="A23" i="160"/>
  <c r="B22" i="160"/>
  <c r="A22" i="160"/>
  <c r="B21" i="160"/>
  <c r="A21" i="160"/>
  <c r="B20" i="160"/>
  <c r="A20" i="160"/>
  <c r="B19" i="160"/>
  <c r="A19" i="160"/>
  <c r="B18" i="160"/>
  <c r="A18" i="160"/>
  <c r="B17" i="160"/>
  <c r="A17" i="160"/>
  <c r="B16" i="160"/>
  <c r="A16" i="160"/>
  <c r="B15" i="160"/>
  <c r="A15" i="160"/>
  <c r="B14" i="160"/>
  <c r="A14" i="160"/>
  <c r="B13" i="160"/>
  <c r="A13" i="160"/>
  <c r="B12" i="160"/>
  <c r="A12" i="160"/>
  <c r="B11" i="160"/>
  <c r="A11" i="160"/>
  <c r="B10" i="160"/>
  <c r="A10" i="160"/>
  <c r="B9" i="160"/>
  <c r="A9" i="160"/>
  <c r="B39" i="158"/>
  <c r="A39" i="158"/>
  <c r="B38" i="158"/>
  <c r="A38" i="158"/>
  <c r="B37" i="158"/>
  <c r="A37" i="158"/>
  <c r="B36" i="158"/>
  <c r="A36" i="158"/>
  <c r="B35" i="158"/>
  <c r="A35" i="158"/>
  <c r="B34" i="158"/>
  <c r="A34" i="158"/>
  <c r="B33" i="158"/>
  <c r="A33" i="158"/>
  <c r="B32" i="158"/>
  <c r="A32" i="158"/>
  <c r="B31" i="158"/>
  <c r="A31" i="158"/>
  <c r="B30" i="158"/>
  <c r="A30" i="158"/>
  <c r="B29" i="158"/>
  <c r="A29" i="158"/>
  <c r="B28" i="158"/>
  <c r="A28" i="158"/>
  <c r="B27" i="158"/>
  <c r="A27" i="158"/>
  <c r="B26" i="158"/>
  <c r="A26" i="158"/>
  <c r="B25" i="158"/>
  <c r="A25" i="158"/>
  <c r="B24" i="158"/>
  <c r="A24" i="158"/>
  <c r="B23" i="158"/>
  <c r="A23" i="158"/>
  <c r="B22" i="158"/>
  <c r="A22" i="158"/>
  <c r="B21" i="158"/>
  <c r="A21" i="158"/>
  <c r="B20" i="158"/>
  <c r="A20" i="158"/>
  <c r="B19" i="158"/>
  <c r="A19" i="158"/>
  <c r="B18" i="158"/>
  <c r="A18" i="158"/>
  <c r="B17" i="158"/>
  <c r="A17" i="158"/>
  <c r="B16" i="158"/>
  <c r="A16" i="158"/>
  <c r="B15" i="158"/>
  <c r="A15" i="158"/>
  <c r="B14" i="158"/>
  <c r="A14" i="158"/>
  <c r="B13" i="158"/>
  <c r="A13" i="158"/>
  <c r="B12" i="158"/>
  <c r="A12" i="158"/>
  <c r="B11" i="158"/>
  <c r="A11" i="158"/>
  <c r="B10" i="158"/>
  <c r="A10" i="158"/>
  <c r="B9" i="158"/>
  <c r="A9" i="158"/>
  <c r="B39" i="156"/>
  <c r="B38" i="156"/>
  <c r="B37" i="156"/>
  <c r="B36" i="156"/>
  <c r="B35" i="156"/>
  <c r="B34" i="156"/>
  <c r="B33" i="156"/>
  <c r="B32" i="156"/>
  <c r="B31" i="156"/>
  <c r="B30" i="156"/>
  <c r="B29" i="156"/>
  <c r="B28" i="156"/>
  <c r="B27" i="156"/>
  <c r="B26" i="156"/>
  <c r="B25" i="156"/>
  <c r="B24" i="156"/>
  <c r="B23" i="156"/>
  <c r="B22" i="156"/>
  <c r="B21" i="156"/>
  <c r="B20" i="156"/>
  <c r="B19" i="156"/>
  <c r="B18" i="156"/>
  <c r="B17" i="156"/>
  <c r="B16" i="156"/>
  <c r="B15" i="156"/>
  <c r="B14" i="156"/>
  <c r="B13" i="156"/>
  <c r="B12" i="156"/>
  <c r="B11" i="156"/>
  <c r="B10" i="156"/>
  <c r="B9" i="156"/>
  <c r="A39" i="156"/>
  <c r="A38" i="156"/>
  <c r="A37" i="156"/>
  <c r="A36" i="156"/>
  <c r="A35" i="156"/>
  <c r="A34" i="156"/>
  <c r="A33" i="156"/>
  <c r="A32" i="156"/>
  <c r="A31" i="156"/>
  <c r="A30" i="156"/>
  <c r="A29" i="156"/>
  <c r="A28" i="156"/>
  <c r="A27" i="156"/>
  <c r="A26" i="156"/>
  <c r="A25" i="156"/>
  <c r="A24" i="156"/>
  <c r="A23" i="156"/>
  <c r="A22" i="156"/>
  <c r="A21" i="156"/>
  <c r="A20" i="156"/>
  <c r="A19" i="156"/>
  <c r="A18" i="156"/>
  <c r="A17" i="156"/>
  <c r="A16" i="156"/>
  <c r="A15" i="156"/>
  <c r="A14" i="156"/>
  <c r="A13" i="156"/>
  <c r="A12" i="156"/>
  <c r="A11" i="156"/>
  <c r="A10" i="156"/>
  <c r="A9" i="156"/>
  <c r="M39" i="161"/>
  <c r="L39" i="161"/>
  <c r="N39" i="161" s="1"/>
  <c r="M38" i="161"/>
  <c r="L38" i="161"/>
  <c r="N38" i="161" s="1"/>
  <c r="M37" i="161"/>
  <c r="L37" i="161"/>
  <c r="N37" i="161" s="1"/>
  <c r="M36" i="161"/>
  <c r="L36" i="161"/>
  <c r="N36" i="161" s="1"/>
  <c r="M35" i="161"/>
  <c r="L35" i="161"/>
  <c r="N35" i="161" s="1"/>
  <c r="M34" i="161"/>
  <c r="L34" i="161"/>
  <c r="N34" i="161" s="1"/>
  <c r="M33" i="161"/>
  <c r="L33" i="161"/>
  <c r="N33" i="161" s="1"/>
  <c r="M32" i="161"/>
  <c r="L32" i="161"/>
  <c r="N32" i="161" s="1"/>
  <c r="M31" i="161"/>
  <c r="L31" i="161"/>
  <c r="N31" i="161" s="1"/>
  <c r="M30" i="161"/>
  <c r="L30" i="161"/>
  <c r="N30" i="161" s="1"/>
  <c r="M29" i="161"/>
  <c r="L29" i="161"/>
  <c r="N29" i="161" s="1"/>
  <c r="M28" i="161"/>
  <c r="L28" i="161"/>
  <c r="N28" i="161" s="1"/>
  <c r="M27" i="161"/>
  <c r="L27" i="161"/>
  <c r="N27" i="161" s="1"/>
  <c r="M26" i="161"/>
  <c r="L26" i="161"/>
  <c r="N26" i="161" s="1"/>
  <c r="M25" i="161"/>
  <c r="L25" i="161"/>
  <c r="N25" i="161" s="1"/>
  <c r="M24" i="161"/>
  <c r="L24" i="161"/>
  <c r="N24" i="161" s="1"/>
  <c r="M23" i="161"/>
  <c r="L23" i="161"/>
  <c r="N23" i="161" s="1"/>
  <c r="M22" i="161"/>
  <c r="L22" i="161"/>
  <c r="N22" i="161" s="1"/>
  <c r="M21" i="161"/>
  <c r="L21" i="161"/>
  <c r="N21" i="161" s="1"/>
  <c r="M20" i="161"/>
  <c r="L20" i="161"/>
  <c r="N20" i="161" s="1"/>
  <c r="M19" i="161"/>
  <c r="L19" i="161"/>
  <c r="N19" i="161" s="1"/>
  <c r="M18" i="161"/>
  <c r="L18" i="161"/>
  <c r="N18" i="161" s="1"/>
  <c r="M17" i="161"/>
  <c r="L17" i="161"/>
  <c r="N17" i="161" s="1"/>
  <c r="M16" i="161"/>
  <c r="L16" i="161"/>
  <c r="N16" i="161" s="1"/>
  <c r="M15" i="161"/>
  <c r="L15" i="161"/>
  <c r="N15" i="161" s="1"/>
  <c r="M14" i="161"/>
  <c r="L14" i="161"/>
  <c r="N14" i="161" s="1"/>
  <c r="M13" i="161"/>
  <c r="L13" i="161"/>
  <c r="N13" i="161" s="1"/>
  <c r="M12" i="161"/>
  <c r="L12" i="161"/>
  <c r="N12" i="161" s="1"/>
  <c r="M11" i="161"/>
  <c r="L11" i="161"/>
  <c r="N11" i="161" s="1"/>
  <c r="M10" i="161"/>
  <c r="L10" i="161"/>
  <c r="N10" i="161" s="1"/>
  <c r="M9" i="161"/>
  <c r="L9" i="161"/>
  <c r="N9" i="161" s="1"/>
  <c r="O9" i="161" s="1"/>
  <c r="M39" i="160"/>
  <c r="L39" i="160"/>
  <c r="N39" i="160" s="1"/>
  <c r="M38" i="160"/>
  <c r="L38" i="160"/>
  <c r="N38" i="160" s="1"/>
  <c r="M37" i="160"/>
  <c r="L37" i="160"/>
  <c r="N37" i="160" s="1"/>
  <c r="M36" i="160"/>
  <c r="L36" i="160"/>
  <c r="N36" i="160" s="1"/>
  <c r="M35" i="160"/>
  <c r="L35" i="160"/>
  <c r="N35" i="160" s="1"/>
  <c r="M34" i="160"/>
  <c r="L34" i="160"/>
  <c r="N34" i="160" s="1"/>
  <c r="M33" i="160"/>
  <c r="L33" i="160"/>
  <c r="N33" i="160" s="1"/>
  <c r="M32" i="160"/>
  <c r="L32" i="160"/>
  <c r="N32" i="160" s="1"/>
  <c r="M31" i="160"/>
  <c r="L31" i="160"/>
  <c r="N31" i="160" s="1"/>
  <c r="M30" i="160"/>
  <c r="L30" i="160"/>
  <c r="N30" i="160" s="1"/>
  <c r="M29" i="160"/>
  <c r="L29" i="160"/>
  <c r="N29" i="160" s="1"/>
  <c r="M28" i="160"/>
  <c r="L28" i="160"/>
  <c r="N28" i="160" s="1"/>
  <c r="M27" i="160"/>
  <c r="L27" i="160"/>
  <c r="N27" i="160" s="1"/>
  <c r="M26" i="160"/>
  <c r="L26" i="160"/>
  <c r="N26" i="160" s="1"/>
  <c r="M25" i="160"/>
  <c r="L25" i="160"/>
  <c r="N25" i="160" s="1"/>
  <c r="M24" i="160"/>
  <c r="L24" i="160"/>
  <c r="N24" i="160" s="1"/>
  <c r="M23" i="160"/>
  <c r="L23" i="160"/>
  <c r="N23" i="160" s="1"/>
  <c r="M22" i="160"/>
  <c r="L22" i="160"/>
  <c r="N22" i="160" s="1"/>
  <c r="M21" i="160"/>
  <c r="L21" i="160"/>
  <c r="N21" i="160" s="1"/>
  <c r="M20" i="160"/>
  <c r="L20" i="160"/>
  <c r="N20" i="160" s="1"/>
  <c r="M19" i="160"/>
  <c r="L19" i="160"/>
  <c r="N19" i="160" s="1"/>
  <c r="M18" i="160"/>
  <c r="L18" i="160"/>
  <c r="N18" i="160" s="1"/>
  <c r="M17" i="160"/>
  <c r="L17" i="160"/>
  <c r="N17" i="160" s="1"/>
  <c r="M16" i="160"/>
  <c r="L16" i="160"/>
  <c r="N16" i="160" s="1"/>
  <c r="M15" i="160"/>
  <c r="L15" i="160"/>
  <c r="N15" i="160" s="1"/>
  <c r="M14" i="160"/>
  <c r="L14" i="160"/>
  <c r="N14" i="160" s="1"/>
  <c r="M13" i="160"/>
  <c r="L13" i="160"/>
  <c r="N13" i="160" s="1"/>
  <c r="M12" i="160"/>
  <c r="L12" i="160"/>
  <c r="N12" i="160" s="1"/>
  <c r="M11" i="160"/>
  <c r="L11" i="160"/>
  <c r="N11" i="160" s="1"/>
  <c r="M10" i="160"/>
  <c r="L10" i="160"/>
  <c r="N10" i="160" s="1"/>
  <c r="M9" i="160"/>
  <c r="L9" i="160"/>
  <c r="N9" i="160" s="1"/>
  <c r="O9" i="160" s="1"/>
  <c r="N17" i="159"/>
  <c r="N16" i="159"/>
  <c r="N15" i="159"/>
  <c r="N13" i="159"/>
  <c r="N10" i="159"/>
  <c r="N9" i="159"/>
  <c r="M39" i="158"/>
  <c r="L39" i="158"/>
  <c r="N39" i="158" s="1"/>
  <c r="M38" i="158"/>
  <c r="L38" i="158"/>
  <c r="N38" i="158" s="1"/>
  <c r="M37" i="158"/>
  <c r="L37" i="158"/>
  <c r="N37" i="158" s="1"/>
  <c r="M36" i="158"/>
  <c r="L36" i="158"/>
  <c r="N36" i="158" s="1"/>
  <c r="M35" i="158"/>
  <c r="L35" i="158"/>
  <c r="N35" i="158" s="1"/>
  <c r="M34" i="158"/>
  <c r="L34" i="158"/>
  <c r="N34" i="158" s="1"/>
  <c r="M33" i="158"/>
  <c r="L33" i="158"/>
  <c r="N33" i="158" s="1"/>
  <c r="M32" i="158"/>
  <c r="L32" i="158"/>
  <c r="N32" i="158" s="1"/>
  <c r="M31" i="158"/>
  <c r="L31" i="158"/>
  <c r="N31" i="158" s="1"/>
  <c r="M30" i="158"/>
  <c r="L30" i="158"/>
  <c r="N30" i="158" s="1"/>
  <c r="M29" i="158"/>
  <c r="L29" i="158"/>
  <c r="N29" i="158" s="1"/>
  <c r="M28" i="158"/>
  <c r="L28" i="158"/>
  <c r="N28" i="158" s="1"/>
  <c r="M27" i="158"/>
  <c r="L27" i="158"/>
  <c r="N27" i="158" s="1"/>
  <c r="M26" i="158"/>
  <c r="L26" i="158"/>
  <c r="N26" i="158" s="1"/>
  <c r="M25" i="158"/>
  <c r="L25" i="158"/>
  <c r="N25" i="158" s="1"/>
  <c r="M24" i="158"/>
  <c r="L24" i="158"/>
  <c r="N24" i="158" s="1"/>
  <c r="M23" i="158"/>
  <c r="L23" i="158"/>
  <c r="N23" i="158" s="1"/>
  <c r="M22" i="158"/>
  <c r="L22" i="158"/>
  <c r="N22" i="158" s="1"/>
  <c r="M21" i="158"/>
  <c r="L21" i="158"/>
  <c r="N21" i="158" s="1"/>
  <c r="M20" i="158"/>
  <c r="L20" i="158"/>
  <c r="N20" i="158" s="1"/>
  <c r="M19" i="158"/>
  <c r="L19" i="158"/>
  <c r="N19" i="158" s="1"/>
  <c r="M18" i="158"/>
  <c r="L18" i="158"/>
  <c r="N18" i="158" s="1"/>
  <c r="M17" i="158"/>
  <c r="L17" i="158"/>
  <c r="N17" i="158" s="1"/>
  <c r="M16" i="158"/>
  <c r="L16" i="158"/>
  <c r="N16" i="158" s="1"/>
  <c r="M15" i="158"/>
  <c r="L15" i="158"/>
  <c r="N15" i="158" s="1"/>
  <c r="M14" i="158"/>
  <c r="L14" i="158"/>
  <c r="N14" i="158" s="1"/>
  <c r="M13" i="158"/>
  <c r="L13" i="158"/>
  <c r="N13" i="158" s="1"/>
  <c r="M12" i="158"/>
  <c r="L12" i="158"/>
  <c r="N12" i="158" s="1"/>
  <c r="M11" i="158"/>
  <c r="L11" i="158"/>
  <c r="N11" i="158" s="1"/>
  <c r="M10" i="158"/>
  <c r="L10" i="158"/>
  <c r="N10" i="158" s="1"/>
  <c r="M9" i="158"/>
  <c r="L9" i="158"/>
  <c r="N9" i="158" s="1"/>
  <c r="O9" i="158" s="1"/>
  <c r="N9" i="157"/>
  <c r="M39" i="156"/>
  <c r="L39" i="156"/>
  <c r="N39" i="156" s="1"/>
  <c r="M38" i="156"/>
  <c r="L38" i="156"/>
  <c r="N38" i="156" s="1"/>
  <c r="M37" i="156"/>
  <c r="L37" i="156"/>
  <c r="N37" i="156" s="1"/>
  <c r="M36" i="156"/>
  <c r="L36" i="156"/>
  <c r="N36" i="156" s="1"/>
  <c r="M35" i="156"/>
  <c r="L35" i="156"/>
  <c r="N35" i="156" s="1"/>
  <c r="M34" i="156"/>
  <c r="L34" i="156"/>
  <c r="N34" i="156" s="1"/>
  <c r="M33" i="156"/>
  <c r="L33" i="156"/>
  <c r="N33" i="156" s="1"/>
  <c r="M32" i="156"/>
  <c r="L32" i="156"/>
  <c r="N32" i="156" s="1"/>
  <c r="M31" i="156"/>
  <c r="L31" i="156"/>
  <c r="N31" i="156" s="1"/>
  <c r="M30" i="156"/>
  <c r="L30" i="156"/>
  <c r="N30" i="156" s="1"/>
  <c r="M29" i="156"/>
  <c r="L29" i="156"/>
  <c r="N29" i="156" s="1"/>
  <c r="M28" i="156"/>
  <c r="L28" i="156"/>
  <c r="N28" i="156" s="1"/>
  <c r="M27" i="156"/>
  <c r="L27" i="156"/>
  <c r="N27" i="156" s="1"/>
  <c r="M26" i="156"/>
  <c r="L26" i="156"/>
  <c r="N26" i="156" s="1"/>
  <c r="M25" i="156"/>
  <c r="L25" i="156"/>
  <c r="N25" i="156" s="1"/>
  <c r="M24" i="156"/>
  <c r="L24" i="156"/>
  <c r="N24" i="156" s="1"/>
  <c r="M23" i="156"/>
  <c r="L23" i="156"/>
  <c r="N23" i="156" s="1"/>
  <c r="M22" i="156"/>
  <c r="L22" i="156"/>
  <c r="N22" i="156" s="1"/>
  <c r="M21" i="156"/>
  <c r="L21" i="156"/>
  <c r="N21" i="156" s="1"/>
  <c r="M20" i="156"/>
  <c r="L20" i="156"/>
  <c r="N20" i="156" s="1"/>
  <c r="M19" i="156"/>
  <c r="L19" i="156"/>
  <c r="N19" i="156" s="1"/>
  <c r="M18" i="156"/>
  <c r="L18" i="156"/>
  <c r="N18" i="156" s="1"/>
  <c r="M17" i="156"/>
  <c r="L17" i="156"/>
  <c r="N17" i="156" s="1"/>
  <c r="M16" i="156"/>
  <c r="L16" i="156"/>
  <c r="N16" i="156" s="1"/>
  <c r="M15" i="156"/>
  <c r="L15" i="156"/>
  <c r="N15" i="156" s="1"/>
  <c r="M14" i="156"/>
  <c r="L14" i="156"/>
  <c r="N14" i="156" s="1"/>
  <c r="M13" i="156"/>
  <c r="L13" i="156"/>
  <c r="N13" i="156" s="1"/>
  <c r="M12" i="156"/>
  <c r="L12" i="156"/>
  <c r="N12" i="156" s="1"/>
  <c r="M11" i="156"/>
  <c r="L11" i="156"/>
  <c r="N11" i="156" s="1"/>
  <c r="M10" i="156"/>
  <c r="L10" i="156"/>
  <c r="N10" i="156" s="1"/>
  <c r="M9" i="156"/>
  <c r="L9" i="156"/>
  <c r="N9" i="156" s="1"/>
  <c r="O9" i="156" s="1"/>
  <c r="N11" i="155" l="1"/>
  <c r="N17" i="155"/>
  <c r="N12" i="155"/>
  <c r="N10" i="155"/>
  <c r="N9" i="155"/>
  <c r="O10" i="159"/>
  <c r="N19" i="159"/>
  <c r="O9" i="157"/>
  <c r="O10" i="157"/>
  <c r="O10" i="161"/>
  <c r="O11" i="161"/>
  <c r="O12" i="161"/>
  <c r="O13" i="161"/>
  <c r="O14" i="161"/>
  <c r="O15" i="161"/>
  <c r="O16" i="161"/>
  <c r="O17" i="161"/>
  <c r="O18" i="161"/>
  <c r="O19" i="161"/>
  <c r="O20" i="161"/>
  <c r="O21" i="161"/>
  <c r="O22" i="161"/>
  <c r="O23" i="161"/>
  <c r="O24" i="161"/>
  <c r="O25" i="161"/>
  <c r="O26" i="161"/>
  <c r="O27" i="161"/>
  <c r="O28" i="161"/>
  <c r="O29" i="161"/>
  <c r="O30" i="161"/>
  <c r="O31" i="161"/>
  <c r="O32" i="161"/>
  <c r="O33" i="161"/>
  <c r="O34" i="161"/>
  <c r="O35" i="161"/>
  <c r="O36" i="161"/>
  <c r="O37" i="161"/>
  <c r="O38" i="161"/>
  <c r="O39" i="161"/>
  <c r="O10" i="160"/>
  <c r="O11" i="160"/>
  <c r="O12" i="160"/>
  <c r="O13" i="160"/>
  <c r="O14" i="160"/>
  <c r="O15" i="160"/>
  <c r="O16" i="160"/>
  <c r="O17" i="160"/>
  <c r="O18" i="160"/>
  <c r="O19" i="160"/>
  <c r="O20" i="160"/>
  <c r="O21" i="160"/>
  <c r="O22" i="160"/>
  <c r="O23" i="160"/>
  <c r="O24" i="160"/>
  <c r="O25" i="160"/>
  <c r="O26" i="160"/>
  <c r="O27" i="160"/>
  <c r="O28" i="160"/>
  <c r="O29" i="160"/>
  <c r="O30" i="160"/>
  <c r="O31" i="160"/>
  <c r="O32" i="160"/>
  <c r="O33" i="160"/>
  <c r="O34" i="160"/>
  <c r="O35" i="160"/>
  <c r="O36" i="160"/>
  <c r="O37" i="160"/>
  <c r="O38" i="160"/>
  <c r="O39" i="160"/>
  <c r="O10" i="158"/>
  <c r="O11" i="158"/>
  <c r="O12" i="158"/>
  <c r="O13" i="158"/>
  <c r="O14" i="158"/>
  <c r="O15" i="158"/>
  <c r="O16" i="158"/>
  <c r="O17" i="158"/>
  <c r="O18" i="158"/>
  <c r="O19" i="158"/>
  <c r="O20" i="158"/>
  <c r="O21" i="158"/>
  <c r="O22" i="158"/>
  <c r="O23" i="158"/>
  <c r="O24" i="158"/>
  <c r="O25" i="158"/>
  <c r="O26" i="158"/>
  <c r="O27" i="158"/>
  <c r="O28" i="158"/>
  <c r="O29" i="158"/>
  <c r="O30" i="158"/>
  <c r="O31" i="158"/>
  <c r="O32" i="158"/>
  <c r="O33" i="158"/>
  <c r="O34" i="158"/>
  <c r="O35" i="158"/>
  <c r="O36" i="158"/>
  <c r="O37" i="158"/>
  <c r="O38" i="158"/>
  <c r="O39" i="158"/>
  <c r="O11" i="157"/>
  <c r="O12" i="157"/>
  <c r="O13" i="157"/>
  <c r="O10" i="156"/>
  <c r="O12" i="156"/>
  <c r="O14" i="156"/>
  <c r="O16" i="156"/>
  <c r="O17" i="156"/>
  <c r="O19" i="156"/>
  <c r="O21" i="156"/>
  <c r="O23" i="156"/>
  <c r="O29" i="156"/>
  <c r="O11" i="156"/>
  <c r="O13" i="156"/>
  <c r="O15" i="156"/>
  <c r="O18" i="156"/>
  <c r="O20" i="156"/>
  <c r="O22" i="156"/>
  <c r="O24" i="156"/>
  <c r="O25" i="156"/>
  <c r="O26" i="156"/>
  <c r="O27" i="156"/>
  <c r="O28" i="156"/>
  <c r="O30" i="156"/>
  <c r="O31" i="156"/>
  <c r="O32" i="156"/>
  <c r="O33" i="156"/>
  <c r="O34" i="156"/>
  <c r="O35" i="156"/>
  <c r="O36" i="156"/>
  <c r="O37" i="156"/>
  <c r="O38" i="156"/>
  <c r="O39" i="156"/>
  <c r="O13" i="155" l="1"/>
  <c r="O10" i="155"/>
  <c r="O11" i="155"/>
  <c r="O14" i="155"/>
  <c r="O16" i="155"/>
  <c r="O12" i="155"/>
  <c r="O19" i="155"/>
  <c r="O15" i="155"/>
  <c r="O9" i="155"/>
  <c r="O16" i="159"/>
  <c r="O12" i="159"/>
  <c r="O18" i="159"/>
  <c r="O14" i="159"/>
  <c r="O9" i="159"/>
  <c r="O19" i="159"/>
  <c r="O17" i="159"/>
  <c r="O15" i="159"/>
  <c r="O13" i="159"/>
  <c r="O11" i="159"/>
  <c r="B20" i="152"/>
  <c r="A20" i="152"/>
  <c r="B19" i="152"/>
  <c r="A19" i="152"/>
  <c r="B18" i="152"/>
  <c r="A18" i="152"/>
  <c r="B17" i="152"/>
  <c r="A17" i="152"/>
  <c r="B16" i="152"/>
  <c r="A16" i="152"/>
  <c r="B15" i="152"/>
  <c r="A15" i="152"/>
  <c r="B14" i="152"/>
  <c r="A14" i="152"/>
  <c r="B13" i="152"/>
  <c r="A13" i="152"/>
  <c r="B12" i="152"/>
  <c r="A12" i="152"/>
  <c r="B11" i="152"/>
  <c r="A11" i="152"/>
  <c r="B10" i="152"/>
  <c r="A10" i="152"/>
  <c r="B9" i="152"/>
  <c r="A9" i="152"/>
  <c r="M20" i="152"/>
  <c r="L20" i="152"/>
  <c r="N20" i="152" s="1"/>
  <c r="M19" i="152"/>
  <c r="L19" i="152"/>
  <c r="N19" i="152" s="1"/>
  <c r="M18" i="152"/>
  <c r="L18" i="152"/>
  <c r="N18" i="152" s="1"/>
  <c r="M17" i="152"/>
  <c r="L17" i="152"/>
  <c r="M16" i="152"/>
  <c r="L16" i="152"/>
  <c r="N16" i="152" s="1"/>
  <c r="M15" i="152"/>
  <c r="L15" i="152"/>
  <c r="N15" i="152" s="1"/>
  <c r="M14" i="152"/>
  <c r="L14" i="152"/>
  <c r="N14" i="152" s="1"/>
  <c r="M13" i="152"/>
  <c r="L13" i="152"/>
  <c r="M12" i="152"/>
  <c r="L12" i="152"/>
  <c r="N12" i="152" s="1"/>
  <c r="M11" i="152"/>
  <c r="L11" i="152"/>
  <c r="N11" i="152" s="1"/>
  <c r="M10" i="152"/>
  <c r="L10" i="152"/>
  <c r="N10" i="152" s="1"/>
  <c r="M9" i="152"/>
  <c r="L9" i="152"/>
  <c r="N9" i="153" l="1"/>
  <c r="N12" i="153"/>
  <c r="N11" i="153"/>
  <c r="N13" i="153"/>
  <c r="N10" i="153"/>
  <c r="O11" i="154"/>
  <c r="N13" i="154"/>
  <c r="N9" i="152"/>
  <c r="O12" i="152" s="1"/>
  <c r="N13" i="152"/>
  <c r="N17" i="152"/>
  <c r="O9" i="152"/>
  <c r="O14" i="152"/>
  <c r="O17" i="152"/>
  <c r="O11" i="152"/>
  <c r="O16" i="152"/>
  <c r="O19" i="152"/>
  <c r="O10" i="152"/>
  <c r="O13" i="152"/>
  <c r="O18" i="152"/>
  <c r="O20" i="152"/>
  <c r="O12" i="154" l="1"/>
  <c r="O10" i="154"/>
  <c r="O9" i="154"/>
  <c r="O13" i="154"/>
  <c r="O9" i="153"/>
  <c r="O13" i="153"/>
  <c r="O12" i="153"/>
  <c r="O11" i="153"/>
  <c r="O10" i="153"/>
  <c r="O15" i="152"/>
  <c r="N15" i="151" l="1"/>
  <c r="N11" i="151"/>
  <c r="N9" i="151"/>
  <c r="N9" i="149"/>
  <c r="N12" i="151" l="1"/>
  <c r="O10" i="151" s="1"/>
  <c r="N10" i="149"/>
  <c r="O15" i="151"/>
  <c r="O9" i="151"/>
  <c r="O12" i="151"/>
  <c r="O11" i="151"/>
  <c r="O14" i="151"/>
  <c r="O13" i="151"/>
  <c r="O10" i="149"/>
  <c r="O12" i="150" l="1"/>
  <c r="O11" i="150"/>
  <c r="O9" i="150"/>
  <c r="O10" i="150"/>
  <c r="O9" i="149"/>
  <c r="B16" i="148"/>
  <c r="A16" i="148"/>
  <c r="B15" i="148"/>
  <c r="A15" i="148"/>
  <c r="B14" i="148"/>
  <c r="A14" i="148"/>
  <c r="B13" i="148"/>
  <c r="A13" i="148"/>
  <c r="B12" i="148"/>
  <c r="A12" i="148"/>
  <c r="B11" i="148"/>
  <c r="A11" i="148"/>
  <c r="B10" i="148"/>
  <c r="A10" i="148"/>
  <c r="B9" i="148"/>
  <c r="A9" i="148"/>
  <c r="M16" i="148"/>
  <c r="L16" i="148"/>
  <c r="N16" i="148" s="1"/>
  <c r="M15" i="148"/>
  <c r="L15" i="148"/>
  <c r="N15" i="148" s="1"/>
  <c r="M14" i="148"/>
  <c r="L14" i="148"/>
  <c r="N14" i="148" s="1"/>
  <c r="M13" i="148"/>
  <c r="L13" i="148"/>
  <c r="N13" i="148" s="1"/>
  <c r="M12" i="148"/>
  <c r="L12" i="148"/>
  <c r="N12" i="148" s="1"/>
  <c r="M11" i="148"/>
  <c r="L11" i="148"/>
  <c r="N11" i="148" s="1"/>
  <c r="M10" i="148"/>
  <c r="L10" i="148"/>
  <c r="M9" i="148"/>
  <c r="L9" i="148"/>
  <c r="N9" i="148" s="1"/>
  <c r="B17" i="147"/>
  <c r="A17" i="147"/>
  <c r="B16" i="147"/>
  <c r="A16" i="147"/>
  <c r="B15" i="147"/>
  <c r="A15" i="147"/>
  <c r="B14" i="147"/>
  <c r="A14" i="147"/>
  <c r="B13" i="147"/>
  <c r="A13" i="147"/>
  <c r="B12" i="147"/>
  <c r="A12" i="147"/>
  <c r="B11" i="147"/>
  <c r="A11" i="147"/>
  <c r="B10" i="147"/>
  <c r="A10" i="147"/>
  <c r="B9" i="147"/>
  <c r="A9" i="147"/>
  <c r="M17" i="147"/>
  <c r="L17" i="147"/>
  <c r="N17" i="147" s="1"/>
  <c r="M16" i="147"/>
  <c r="L16" i="147"/>
  <c r="M15" i="147"/>
  <c r="L15" i="147"/>
  <c r="N15" i="147" s="1"/>
  <c r="M14" i="147"/>
  <c r="L14" i="147"/>
  <c r="M13" i="147"/>
  <c r="L13" i="147"/>
  <c r="N13" i="147" s="1"/>
  <c r="M12" i="147"/>
  <c r="L12" i="147"/>
  <c r="M11" i="147"/>
  <c r="L11" i="147"/>
  <c r="N11" i="147" s="1"/>
  <c r="M10" i="147"/>
  <c r="L10" i="147"/>
  <c r="M9" i="147"/>
  <c r="L9" i="147"/>
  <c r="N9" i="147" s="1"/>
  <c r="N11" i="130"/>
  <c r="N12" i="145"/>
  <c r="N11" i="145"/>
  <c r="N10" i="145" l="1"/>
  <c r="O9" i="145"/>
  <c r="N10" i="130"/>
  <c r="N12" i="130"/>
  <c r="N10" i="147"/>
  <c r="N12" i="147"/>
  <c r="N14" i="147"/>
  <c r="N16" i="147"/>
  <c r="N10" i="148"/>
  <c r="O10" i="148" s="1"/>
  <c r="O9" i="147"/>
  <c r="O17" i="147"/>
  <c r="O15" i="148"/>
  <c r="O9" i="148"/>
  <c r="O12" i="148"/>
  <c r="O11" i="148"/>
  <c r="O14" i="148"/>
  <c r="O13" i="148"/>
  <c r="O16" i="148"/>
  <c r="O11" i="147"/>
  <c r="O13" i="147"/>
  <c r="O15" i="147"/>
  <c r="O10" i="147"/>
  <c r="O12" i="147"/>
  <c r="O14" i="147"/>
  <c r="O16" i="147"/>
  <c r="O10" i="145"/>
  <c r="O14" i="145" l="1"/>
  <c r="O12" i="145"/>
  <c r="O11" i="145"/>
  <c r="O13" i="145"/>
  <c r="O10" i="130"/>
  <c r="O11" i="130"/>
  <c r="O9" i="130"/>
  <c r="O13" i="130"/>
  <c r="O12" i="130"/>
  <c r="B16" i="117"/>
  <c r="A16" i="117"/>
  <c r="B15" i="117"/>
  <c r="A15" i="117"/>
  <c r="B14" i="117"/>
  <c r="A14" i="117"/>
  <c r="M16" i="117"/>
  <c r="L16" i="117"/>
  <c r="N16" i="117" s="1"/>
  <c r="M15" i="117"/>
  <c r="L15" i="117"/>
  <c r="M14" i="117"/>
  <c r="L14" i="117"/>
  <c r="N14" i="117" s="1"/>
  <c r="B15" i="113"/>
  <c r="A15" i="113"/>
  <c r="B14" i="113"/>
  <c r="A14" i="113"/>
  <c r="M15" i="113"/>
  <c r="L15" i="113"/>
  <c r="M14" i="113"/>
  <c r="L14" i="113"/>
  <c r="N14" i="113" s="1"/>
  <c r="B13" i="113"/>
  <c r="A13" i="113"/>
  <c r="B12" i="113"/>
  <c r="A12" i="113"/>
  <c r="B11" i="113"/>
  <c r="A11" i="113"/>
  <c r="B10" i="113"/>
  <c r="A10" i="113"/>
  <c r="B9" i="113"/>
  <c r="A9" i="113"/>
  <c r="N10" i="144"/>
  <c r="N12" i="144" l="1"/>
  <c r="N9" i="144"/>
  <c r="N15" i="113"/>
  <c r="N15" i="117"/>
  <c r="O11" i="144" l="1"/>
  <c r="O9" i="144"/>
  <c r="O12" i="144"/>
  <c r="O10" i="144"/>
  <c r="N20" i="143"/>
  <c r="N17" i="143"/>
  <c r="N16" i="143"/>
  <c r="N12" i="143"/>
  <c r="N23" i="142"/>
  <c r="N21" i="142"/>
  <c r="N20" i="142"/>
  <c r="N19" i="142"/>
  <c r="N18" i="142"/>
  <c r="N11" i="142"/>
  <c r="N10" i="142"/>
  <c r="N15" i="141"/>
  <c r="N12" i="141"/>
  <c r="N9" i="141"/>
  <c r="O9" i="141" l="1"/>
  <c r="O9" i="142"/>
  <c r="O11" i="143"/>
  <c r="O10" i="143"/>
  <c r="O16" i="143"/>
  <c r="O19" i="143"/>
  <c r="O21" i="143"/>
  <c r="O22" i="143"/>
  <c r="O10" i="142"/>
  <c r="O12" i="142"/>
  <c r="O14" i="142"/>
  <c r="O16" i="142"/>
  <c r="O21" i="142"/>
  <c r="O11" i="142"/>
  <c r="O13" i="142"/>
  <c r="O15" i="142"/>
  <c r="O17" i="142"/>
  <c r="O19" i="142"/>
  <c r="O20" i="142"/>
  <c r="O22" i="142"/>
  <c r="O23" i="142"/>
  <c r="O24" i="142"/>
  <c r="O10" i="141"/>
  <c r="O12" i="141"/>
  <c r="O15" i="141"/>
  <c r="O11" i="141"/>
  <c r="O14" i="141"/>
  <c r="B28" i="67" l="1"/>
  <c r="A28" i="67"/>
  <c r="B27" i="67"/>
  <c r="A27" i="67"/>
  <c r="B26" i="67"/>
  <c r="A26" i="67"/>
  <c r="B25" i="67"/>
  <c r="A25" i="67"/>
  <c r="B24" i="67"/>
  <c r="A24" i="67"/>
  <c r="B23" i="67"/>
  <c r="A23" i="67"/>
  <c r="B22" i="67"/>
  <c r="A22" i="67"/>
  <c r="B21" i="67"/>
  <c r="A21" i="67"/>
  <c r="B20" i="67"/>
  <c r="A20" i="67"/>
  <c r="B19" i="67"/>
  <c r="A19" i="67"/>
  <c r="B18" i="67"/>
  <c r="A18" i="67"/>
  <c r="B17" i="67"/>
  <c r="A17" i="67"/>
  <c r="B16" i="67"/>
  <c r="A16" i="67"/>
  <c r="M28" i="67"/>
  <c r="L28" i="67"/>
  <c r="N28" i="67" s="1"/>
  <c r="M27" i="67"/>
  <c r="L27" i="67"/>
  <c r="N27" i="67" s="1"/>
  <c r="M26" i="67"/>
  <c r="L26" i="67"/>
  <c r="N26" i="67" s="1"/>
  <c r="M25" i="67"/>
  <c r="L25" i="67"/>
  <c r="N25" i="67"/>
  <c r="M24" i="67"/>
  <c r="L24" i="67"/>
  <c r="N24" i="67" s="1"/>
  <c r="M23" i="67"/>
  <c r="L23" i="67"/>
  <c r="N23" i="67" s="1"/>
  <c r="M22" i="67"/>
  <c r="L22" i="67"/>
  <c r="N22" i="67" s="1"/>
  <c r="M21" i="67"/>
  <c r="L21" i="67"/>
  <c r="N21" i="67"/>
  <c r="M20" i="67"/>
  <c r="L20" i="67"/>
  <c r="N20" i="67" s="1"/>
  <c r="M19" i="67"/>
  <c r="L19" i="67"/>
  <c r="N19" i="67" s="1"/>
  <c r="M18" i="67"/>
  <c r="L18" i="67"/>
  <c r="N18" i="67" s="1"/>
  <c r="M17" i="67"/>
  <c r="L17" i="67"/>
  <c r="N17" i="67"/>
  <c r="M16" i="67"/>
  <c r="L16" i="67"/>
  <c r="N16" i="67" s="1"/>
  <c r="B15" i="67"/>
  <c r="A15" i="67"/>
  <c r="B14" i="67"/>
  <c r="A14" i="67"/>
  <c r="N18" i="127"/>
  <c r="N17" i="127"/>
  <c r="N10" i="140"/>
  <c r="N12" i="136"/>
  <c r="N11" i="134"/>
  <c r="N9" i="134"/>
  <c r="B13" i="67"/>
  <c r="A13" i="67"/>
  <c r="B12" i="67"/>
  <c r="A12" i="67"/>
  <c r="B11" i="67"/>
  <c r="A11" i="67"/>
  <c r="B10" i="67"/>
  <c r="A10" i="67"/>
  <c r="B9" i="67"/>
  <c r="A9" i="67"/>
  <c r="B13" i="117"/>
  <c r="A13" i="117"/>
  <c r="B12" i="117"/>
  <c r="A12" i="117"/>
  <c r="B11" i="117"/>
  <c r="A11" i="117"/>
  <c r="B10" i="117"/>
  <c r="A10" i="117"/>
  <c r="B9" i="117"/>
  <c r="A9" i="117"/>
  <c r="N9" i="133"/>
  <c r="B15" i="88"/>
  <c r="B14" i="88"/>
  <c r="B13" i="88"/>
  <c r="B12" i="88"/>
  <c r="A15" i="88"/>
  <c r="A14" i="88"/>
  <c r="A13" i="88"/>
  <c r="A12" i="88"/>
  <c r="B11" i="88"/>
  <c r="A11" i="88"/>
  <c r="N10" i="131"/>
  <c r="M13" i="117"/>
  <c r="L13" i="117"/>
  <c r="N13" i="117"/>
  <c r="M12" i="117"/>
  <c r="L12" i="117"/>
  <c r="M11" i="117"/>
  <c r="L11" i="117"/>
  <c r="M10" i="117"/>
  <c r="L10" i="117"/>
  <c r="N10" i="117" s="1"/>
  <c r="M13" i="113"/>
  <c r="N13" i="113" s="1"/>
  <c r="L13" i="113"/>
  <c r="M12" i="113"/>
  <c r="L12" i="113"/>
  <c r="M11" i="113"/>
  <c r="L11" i="113"/>
  <c r="M10" i="113"/>
  <c r="L10" i="113"/>
  <c r="N10" i="113"/>
  <c r="N10" i="121"/>
  <c r="M9" i="117"/>
  <c r="L9" i="117"/>
  <c r="N9" i="117" s="1"/>
  <c r="L9" i="113"/>
  <c r="M9" i="113"/>
  <c r="AF11" i="88"/>
  <c r="AG11" i="88"/>
  <c r="AH11" i="88" s="1"/>
  <c r="J11" i="88"/>
  <c r="K11" i="88"/>
  <c r="AF12" i="88"/>
  <c r="AG12" i="88"/>
  <c r="J12" i="88"/>
  <c r="K12" i="88"/>
  <c r="AF13" i="88"/>
  <c r="AG13" i="88"/>
  <c r="J13" i="88"/>
  <c r="K13" i="88"/>
  <c r="L13" i="88" s="1"/>
  <c r="AF14" i="88"/>
  <c r="AG14" i="88"/>
  <c r="J14" i="88"/>
  <c r="K14" i="88"/>
  <c r="AF15" i="88"/>
  <c r="AG15" i="88"/>
  <c r="AH15" i="88" s="1"/>
  <c r="J15" i="88"/>
  <c r="K15" i="88"/>
  <c r="N11" i="75"/>
  <c r="N12" i="75"/>
  <c r="N14" i="75"/>
  <c r="N9" i="75"/>
  <c r="N10" i="75"/>
  <c r="N9" i="65"/>
  <c r="N11" i="65"/>
  <c r="N11" i="73"/>
  <c r="L9" i="67"/>
  <c r="M9" i="67"/>
  <c r="N9" i="67" s="1"/>
  <c r="L10" i="67"/>
  <c r="M10" i="67"/>
  <c r="N10" i="67" s="1"/>
  <c r="L11" i="67"/>
  <c r="N11" i="67" s="1"/>
  <c r="M11" i="67"/>
  <c r="L12" i="67"/>
  <c r="N12" i="67" s="1"/>
  <c r="M12" i="67"/>
  <c r="L13" i="67"/>
  <c r="M13" i="67"/>
  <c r="N13" i="67"/>
  <c r="L14" i="67"/>
  <c r="M14" i="67"/>
  <c r="L15" i="67"/>
  <c r="M15" i="67"/>
  <c r="N10" i="99"/>
  <c r="N9" i="140"/>
  <c r="N12" i="127" l="1"/>
  <c r="N13" i="127"/>
  <c r="N18" i="126"/>
  <c r="N16" i="126"/>
  <c r="N21" i="126"/>
  <c r="N13" i="126"/>
  <c r="N11" i="132"/>
  <c r="N10" i="132"/>
  <c r="N13" i="122"/>
  <c r="N11" i="122"/>
  <c r="N10" i="122"/>
  <c r="N9" i="138"/>
  <c r="N13" i="72"/>
  <c r="N9" i="99"/>
  <c r="N9" i="76"/>
  <c r="N9" i="131"/>
  <c r="N15" i="67"/>
  <c r="N14" i="67"/>
  <c r="N9" i="108"/>
  <c r="N16" i="75"/>
  <c r="N13" i="75"/>
  <c r="N10" i="77"/>
  <c r="N9" i="77"/>
  <c r="N10" i="76"/>
  <c r="N9" i="113"/>
  <c r="N11" i="113"/>
  <c r="N12" i="117"/>
  <c r="L11" i="88"/>
  <c r="AH14" i="88"/>
  <c r="AH13" i="88"/>
  <c r="AH12" i="88"/>
  <c r="L15" i="88"/>
  <c r="AI15" i="88" s="1"/>
  <c r="L14" i="88"/>
  <c r="AI14" i="88" s="1"/>
  <c r="AI13" i="88"/>
  <c r="L12" i="88"/>
  <c r="AI12" i="88" s="1"/>
  <c r="O12" i="67"/>
  <c r="O13" i="67"/>
  <c r="O28" i="67"/>
  <c r="O10" i="67"/>
  <c r="O24" i="67"/>
  <c r="O10" i="73"/>
  <c r="O9" i="73"/>
  <c r="O10" i="131"/>
  <c r="O23" i="67"/>
  <c r="O10" i="140"/>
  <c r="O9" i="140"/>
  <c r="O14" i="67"/>
  <c r="O20" i="67"/>
  <c r="O15" i="67"/>
  <c r="O11" i="67"/>
  <c r="O16" i="67"/>
  <c r="O17" i="67"/>
  <c r="O21" i="67"/>
  <c r="O25" i="67"/>
  <c r="O18" i="67"/>
  <c r="O22" i="67"/>
  <c r="O26" i="67"/>
  <c r="O9" i="67"/>
  <c r="O19" i="67"/>
  <c r="O27" i="67"/>
  <c r="O11" i="73"/>
  <c r="AI11" i="88"/>
  <c r="N12" i="113"/>
  <c r="O12" i="113" s="1"/>
  <c r="N15" i="72"/>
  <c r="O16" i="121"/>
  <c r="N14" i="122"/>
  <c r="N15" i="127"/>
  <c r="N11" i="99"/>
  <c r="N11" i="117"/>
  <c r="O14" i="117" s="1"/>
  <c r="N9" i="132"/>
  <c r="N9" i="135"/>
  <c r="O10" i="134"/>
  <c r="N14" i="135"/>
  <c r="O12" i="135" s="1"/>
  <c r="O9" i="131" l="1"/>
  <c r="O9" i="135"/>
  <c r="O14" i="135"/>
  <c r="O11" i="135"/>
  <c r="O10" i="77"/>
  <c r="O9" i="77"/>
  <c r="O14" i="134"/>
  <c r="O12" i="134"/>
  <c r="O11" i="99"/>
  <c r="O13" i="135"/>
  <c r="O10" i="117"/>
  <c r="O9" i="138"/>
  <c r="O9" i="117"/>
  <c r="O9" i="113"/>
  <c r="O10" i="99"/>
  <c r="O15" i="122"/>
  <c r="O10" i="65"/>
  <c r="O13" i="66"/>
  <c r="O10" i="113"/>
  <c r="O13" i="127"/>
  <c r="AJ11" i="88"/>
  <c r="O15" i="72"/>
  <c r="O10" i="72"/>
  <c r="AJ14" i="88"/>
  <c r="O17" i="72"/>
  <c r="O15" i="126"/>
  <c r="AJ13" i="88"/>
  <c r="AJ15" i="88"/>
  <c r="O11" i="132"/>
  <c r="O14" i="75"/>
  <c r="O19" i="127"/>
  <c r="O13" i="121"/>
  <c r="AJ12" i="88"/>
  <c r="O10" i="76"/>
  <c r="O9" i="134"/>
  <c r="O10" i="135"/>
  <c r="O19" i="126"/>
  <c r="O9" i="125"/>
  <c r="O10" i="125"/>
  <c r="O11" i="75"/>
  <c r="O9" i="75"/>
  <c r="O14" i="126"/>
  <c r="O13" i="75"/>
  <c r="O14" i="72"/>
  <c r="O12" i="127"/>
  <c r="O16" i="117"/>
  <c r="O10" i="127"/>
  <c r="O10" i="121"/>
  <c r="O12" i="117"/>
  <c r="O12" i="126"/>
  <c r="O21" i="126"/>
  <c r="O10" i="126"/>
  <c r="O12" i="122"/>
  <c r="O15" i="113"/>
  <c r="O11" i="65"/>
  <c r="O11" i="66"/>
  <c r="O13" i="113"/>
  <c r="O9" i="108"/>
  <c r="O15" i="75"/>
  <c r="O12" i="75"/>
  <c r="O9" i="122"/>
  <c r="O9" i="99"/>
  <c r="O9" i="76"/>
  <c r="O11" i="134"/>
  <c r="O12" i="136"/>
  <c r="O9" i="132"/>
  <c r="O10" i="132"/>
  <c r="O14" i="122"/>
  <c r="O10" i="137"/>
  <c r="O9" i="137"/>
  <c r="O12" i="137"/>
  <c r="O14" i="121"/>
  <c r="O11" i="121"/>
  <c r="O16" i="72"/>
  <c r="O12" i="66"/>
  <c r="O18" i="127"/>
  <c r="O10" i="122"/>
  <c r="O9" i="72"/>
  <c r="O10" i="136"/>
  <c r="O10" i="75"/>
  <c r="O11" i="72"/>
  <c r="O13" i="72"/>
  <c r="O11" i="113"/>
  <c r="O14" i="113"/>
  <c r="O9" i="65"/>
  <c r="O16" i="126"/>
  <c r="O13" i="136"/>
  <c r="O14" i="66"/>
  <c r="O11" i="117"/>
  <c r="O13" i="117"/>
  <c r="O15" i="127"/>
  <c r="O9" i="127"/>
  <c r="O9" i="133"/>
  <c r="O11" i="126"/>
  <c r="O9" i="121"/>
  <c r="O16" i="75"/>
  <c r="O12" i="72"/>
  <c r="O15" i="121"/>
  <c r="O11" i="136"/>
  <c r="O9" i="136"/>
  <c r="O13" i="122"/>
  <c r="O15" i="117"/>
  <c r="O17" i="126"/>
  <c r="O12" i="65"/>
  <c r="O14" i="127"/>
  <c r="O18" i="126"/>
  <c r="O17" i="127"/>
  <c r="O20" i="126"/>
  <c r="O13" i="126"/>
  <c r="O11" i="122"/>
</calcChain>
</file>

<file path=xl/sharedStrings.xml><?xml version="1.0" encoding="utf-8"?>
<sst xmlns="http://schemas.openxmlformats.org/spreadsheetml/2006/main" count="753" uniqueCount="208">
  <si>
    <t>HEAD JUDGE'S SIGNATURE:  ___________________________________________________</t>
  </si>
  <si>
    <t>CONTESTANT</t>
  </si>
  <si>
    <t>INDIVIDUAL JUDGES' SCORES</t>
  </si>
  <si>
    <t>SCORE</t>
  </si>
  <si>
    <t>PLACE</t>
  </si>
  <si>
    <t>#</t>
  </si>
  <si>
    <t>NAME</t>
  </si>
  <si>
    <t>TWO-PIECE SWIMSUIT ROUND</t>
  </si>
  <si>
    <t>FITNESS ROUND</t>
  </si>
  <si>
    <t>FINAL TOTAL</t>
  </si>
  <si>
    <t>TOTAL</t>
  </si>
  <si>
    <t>SUBTOTAL</t>
  </si>
  <si>
    <t>high</t>
  </si>
  <si>
    <t>low</t>
  </si>
  <si>
    <t>FINAL PLACING</t>
  </si>
  <si>
    <t>High</t>
  </si>
  <si>
    <t>Low</t>
  </si>
  <si>
    <t>ROUTINE ROUND</t>
  </si>
  <si>
    <t>FITNESS</t>
  </si>
  <si>
    <t>EUROPA GAMES GET FIT &amp; SPORTS EXPO / LOCATION / DATE</t>
  </si>
  <si>
    <t xml:space="preserve">NPC SCORE SHEET FOR WOMEN OPEN </t>
  </si>
  <si>
    <t xml:space="preserve"> </t>
  </si>
  <si>
    <t>NPC SCORE SHEET FOR WOMEN BIKINI C</t>
  </si>
  <si>
    <t>NPC SCORE SHEET FOR WOMEN BIKINI B</t>
  </si>
  <si>
    <t>NPC SCORE SHEET FOR WOMEN BIKINI A</t>
  </si>
  <si>
    <t>NPC SCORE SHEET FOR WOMEN BIKINI TEEN</t>
  </si>
  <si>
    <t>NPC SCORE SHEET FOR MEN PHYSIQUE C</t>
  </si>
  <si>
    <t>NPC SCORE SHEET FOR MEN PHYSIQUE B</t>
  </si>
  <si>
    <t>NPC SCORE SHEET FOR MEN PHYSIQUE A</t>
  </si>
  <si>
    <t>NPC SCORE SHEET FOR MEN PHYSIQUE TEEN</t>
  </si>
  <si>
    <t>NPC SCORE SHEET FOR WOMEN FIGURE C</t>
  </si>
  <si>
    <t>NPC SCORE SHEET FOR WOMEN FIGURE B</t>
  </si>
  <si>
    <t>NPC SCORE SHEET FOR WOMEN FIGURE A</t>
  </si>
  <si>
    <t>NPC SCORE SHEET FOR WOMEN FIGURE TEEN</t>
  </si>
  <si>
    <t>NPC SCORE SHEET</t>
  </si>
  <si>
    <t>NPC SCORE SHEET FOR MEN NOVICE HEAVYWEIGHT</t>
  </si>
  <si>
    <t>NPC SCORE SHEET FOR MEN NOVICE LIGHTWEIGHT</t>
  </si>
  <si>
    <t xml:space="preserve">NPC SCORE SHEET FOR WOMEN NOVICE </t>
  </si>
  <si>
    <t>NPC SCORE SHEET FOR WOMEN PHYSIQUE B</t>
  </si>
  <si>
    <t>NPC SCORE SHEET FOR WOMEN PHYSIQUE A</t>
  </si>
  <si>
    <t>NPC SCORE SHEET FOR WOMEN TEEN</t>
  </si>
  <si>
    <t>NPC SCORE SHEET FOR MEN TEEN</t>
  </si>
  <si>
    <t>NPC SCORE SHEET FOR MEN MASTERS  (over 60)</t>
  </si>
  <si>
    <t>NPC SCORE SHEET FOR MEN MASTERS  (50-59)</t>
  </si>
  <si>
    <t>NPC SCORE SHEET FOR MEN MASTERS  (35-49)</t>
  </si>
  <si>
    <t>NPC SCORE SHEET FOR WOMEN PHYSIQUE MASTERS</t>
  </si>
  <si>
    <t>NPC SCORE SHEET FOR WOMEN MASTERS   (over 45)</t>
  </si>
  <si>
    <t>NPC SCORE SHEET FOR WOMEN MASTERS    (over 35)</t>
  </si>
  <si>
    <t>NPC SCORE SHEET FOR MEN OPEN SUPER HEAVYWEIGHT</t>
  </si>
  <si>
    <t>NPC SCORE SHEET FOR MEN OPEN HEAVYWEIGHT</t>
  </si>
  <si>
    <t>NPC SCORE SHEET FOR MEN OPEN LIGHT HEAVYWEIGHT</t>
  </si>
  <si>
    <t>NPC SCORE SHEET FOR MEN OPEN MIDDLEWEIGHT</t>
  </si>
  <si>
    <t>NPC SCORE SHEET FOR MEN OPEN LIGHTWEIGHT</t>
  </si>
  <si>
    <t>NPC SCORE SHEET FOR NOVICE WOMEN BIKINI B</t>
  </si>
  <si>
    <t>NPC SCORE SHEET FOR NOVICE FIGURE B</t>
  </si>
  <si>
    <t>NPC SCORE SHEET FOR NOVICE MALE PHYSIQUE B</t>
  </si>
  <si>
    <t>NPC SCORE SHEET FOR NOVICE WOMEN PHYSIQUE</t>
  </si>
  <si>
    <t>NPC SCORE SHEET FOR MEN MASTERS OVER 35</t>
  </si>
  <si>
    <t xml:space="preserve">NPC SCORE SHEET FOR NOVICE FIGURE </t>
  </si>
  <si>
    <t>NPC SCORE SHEET FOR WOMEN FIGURE MASTERS  (over 50)</t>
  </si>
  <si>
    <t>NPC SCORE SHEET FOR WOMEN FIGURE MASTERS   (over 40)</t>
  </si>
  <si>
    <t>NPC SCORE SHEET FOR WOMEN MASTERS OVER 30</t>
  </si>
  <si>
    <t xml:space="preserve">NPC SCORE SHEET FOR NOVICE WOMEN BIKINI </t>
  </si>
  <si>
    <t>NPC SCORE SHEET FOR WOMEN BIKINI MASTERS (OVER 40)</t>
  </si>
  <si>
    <t>NPC SCORE SHEET FOR WOMEN MASTERS BIKINI (OVER 30)</t>
  </si>
  <si>
    <t>NPC SCORE SHEET FOR MEN PHYSIQUE MASTERS (OVER 50)</t>
  </si>
  <si>
    <t>NPC SCORE SHEET FOR MEN PHYSIQUE MASTERS (OVER 40)</t>
  </si>
  <si>
    <t xml:space="preserve">NPC SCORE SHEET FOR NOVICE MALE PHYSIQUE </t>
  </si>
  <si>
    <t>NPC SCORE SHEET FOR OPEN MEN WELTERWEIGHT</t>
  </si>
  <si>
    <t>FLORIDA STATE CHAMPIONSHIPS / ORLANDO, FL / 8-15-15</t>
  </si>
  <si>
    <t>BOB SLADE</t>
  </si>
  <si>
    <t>ROC YOUNG</t>
  </si>
  <si>
    <t>RUSTY KLOEBER</t>
  </si>
  <si>
    <t>DAVID CUCUZZA</t>
  </si>
  <si>
    <t>JOSEPH KIYOSE</t>
  </si>
  <si>
    <t>CARSON HUMPHRIES</t>
  </si>
  <si>
    <t>BAXTER GREENE</t>
  </si>
  <si>
    <t>DAN BRIGMAN</t>
  </si>
  <si>
    <t>KEN GROSSMAN</t>
  </si>
  <si>
    <t>DENNIS BALLARD</t>
  </si>
  <si>
    <t>JAY DEVER</t>
  </si>
  <si>
    <t>DAVID RICH</t>
  </si>
  <si>
    <t>STACY TAYLOR</t>
  </si>
  <si>
    <t>STEVEN REESE</t>
  </si>
  <si>
    <t>JASON RUSSELL</t>
  </si>
  <si>
    <t>DANNY GARCIA</t>
  </si>
  <si>
    <t>PAULO SEVICK</t>
  </si>
  <si>
    <t>AL JAECOB REGIS</t>
  </si>
  <si>
    <t>CHRISTOPHER LYNCH</t>
  </si>
  <si>
    <t>YOANDEL POMBO</t>
  </si>
  <si>
    <t>MARKUS LEWIS</t>
  </si>
  <si>
    <t>JENA FLORES</t>
  </si>
  <si>
    <t>SUSAN LAWSON</t>
  </si>
  <si>
    <t>JOSHUA MONTEMAYOR</t>
  </si>
  <si>
    <t>CHRIS HAYES</t>
  </si>
  <si>
    <t>LEE CAMPBELL</t>
  </si>
  <si>
    <t>JULIUS RUMINGAN</t>
  </si>
  <si>
    <t>JEFFREY DELANEY</t>
  </si>
  <si>
    <t>TIM WILKINS</t>
  </si>
  <si>
    <t>CHRIS WILLIAMS</t>
  </si>
  <si>
    <t>NIKOLAS IWANIW</t>
  </si>
  <si>
    <t>ERIC REZNIK</t>
  </si>
  <si>
    <t>FERLAN BAILEY</t>
  </si>
  <si>
    <t>AARON REED</t>
  </si>
  <si>
    <t>DANIEL MESIDOR</t>
  </si>
  <si>
    <t>LARRY WATERS</t>
  </si>
  <si>
    <t>CHARLES WILLIAMS</t>
  </si>
  <si>
    <t>LYNN RICHARDSON</t>
  </si>
  <si>
    <t>BRIGETTE BRIGHT</t>
  </si>
  <si>
    <t>IRENE GONZALEZ</t>
  </si>
  <si>
    <t>TRACY KELLY</t>
  </si>
  <si>
    <t>JANICE BINKLEY</t>
  </si>
  <si>
    <t>CHERYL OTTO</t>
  </si>
  <si>
    <t>TIA HUNTER</t>
  </si>
  <si>
    <t>JENNIFER HOOKE</t>
  </si>
  <si>
    <t>MELINDA KIRKLAND</t>
  </si>
  <si>
    <t>BONNIE PETERSON</t>
  </si>
  <si>
    <t>SHANEL FISHER</t>
  </si>
  <si>
    <t>LORA WHITE</t>
  </si>
  <si>
    <t>TIFFANY WLAKER</t>
  </si>
  <si>
    <t>MADISON SHAW</t>
  </si>
  <si>
    <t>MICHELLE FLORIT</t>
  </si>
  <si>
    <t>AHLEE MALCOLM</t>
  </si>
  <si>
    <t>JORDIN FERGUSON</t>
  </si>
  <si>
    <t>BRITTNAY BARNES</t>
  </si>
  <si>
    <t>CANDY CARLIN</t>
  </si>
  <si>
    <t>KELLI MCCAULEY</t>
  </si>
  <si>
    <t>KOKO KORANG</t>
  </si>
  <si>
    <t>JESSICA POTTER</t>
  </si>
  <si>
    <t>CHARLEE MOATS</t>
  </si>
  <si>
    <t>STEPHEN SIGMORE</t>
  </si>
  <si>
    <t>KEITH FERGUSON</t>
  </si>
  <si>
    <t>ANTHONY VAN DUYN</t>
  </si>
  <si>
    <t>THOMAS MOREY</t>
  </si>
  <si>
    <t>ROGER BROCHU</t>
  </si>
  <si>
    <t>TAYLOR NAKASHIMA</t>
  </si>
  <si>
    <t>DANIEL MERRITT</t>
  </si>
  <si>
    <t>TRAVIS MORROW</t>
  </si>
  <si>
    <t>ANTHONY NICOLETTI</t>
  </si>
  <si>
    <t>RYAN DIMARCO</t>
  </si>
  <si>
    <t>ADAM FONTANA</t>
  </si>
  <si>
    <t>DAEMEON MILLER</t>
  </si>
  <si>
    <t>EDWIN PADILLA</t>
  </si>
  <si>
    <t>ROSS ADDEO</t>
  </si>
  <si>
    <t>JORGE RODRIGUEZ</t>
  </si>
  <si>
    <t>ADRIAN PEREZ</t>
  </si>
  <si>
    <t>RYAN WRIGHT</t>
  </si>
  <si>
    <t>JOSHUA HICKMAN</t>
  </si>
  <si>
    <t>KEITH MCINTOSH</t>
  </si>
  <si>
    <t>ANDRES GUTIERREZ</t>
  </si>
  <si>
    <t>LUIS DIAZ</t>
  </si>
  <si>
    <t>FELIPE LOPEZ</t>
  </si>
  <si>
    <t>CYRUS JOU</t>
  </si>
  <si>
    <t>SEAN ADAM</t>
  </si>
  <si>
    <t>CHRIS GILBERT</t>
  </si>
  <si>
    <t>MARKS MEEKE</t>
  </si>
  <si>
    <t>AYINDEI GORDON</t>
  </si>
  <si>
    <t xml:space="preserve">CHRIS STADLER </t>
  </si>
  <si>
    <t>JERMAINE MILES</t>
  </si>
  <si>
    <t>KYLE MILLER</t>
  </si>
  <si>
    <t>DION JERMON</t>
  </si>
  <si>
    <t>JOSHUA WHITE</t>
  </si>
  <si>
    <t>JASON PIMENTEL</t>
  </si>
  <si>
    <t>COREY RAY</t>
  </si>
  <si>
    <t>CODY SMITH</t>
  </si>
  <si>
    <t>LAMEEN SCHAND</t>
  </si>
  <si>
    <t>CHAZ WILLIAMS</t>
  </si>
  <si>
    <t>AUSTIN SPENCER</t>
  </si>
  <si>
    <t>JAKE BOYD</t>
  </si>
  <si>
    <t>DANIEL CULCLEASURE</t>
  </si>
  <si>
    <t>JEFF BARNETT</t>
  </si>
  <si>
    <t>CINDY REYES</t>
  </si>
  <si>
    <t>NICOLETTE BURTON</t>
  </si>
  <si>
    <t>REE HAWKINS</t>
  </si>
  <si>
    <t>MICHELLE FILMORE</t>
  </si>
  <si>
    <t>MIRELLA STANFILL</t>
  </si>
  <si>
    <t>CARMEN FERREIROA</t>
  </si>
  <si>
    <t>LISA BRADFORD</t>
  </si>
  <si>
    <t>TREASE SMOCK</t>
  </si>
  <si>
    <t>DELMY RICKERT</t>
  </si>
  <si>
    <t>MAISELYN GUZMAN</t>
  </si>
  <si>
    <t>LEANNE MOORE</t>
  </si>
  <si>
    <t>VICTORIA KOUKSIK</t>
  </si>
  <si>
    <t>MARIA SHANE</t>
  </si>
  <si>
    <t>VICTORIA GEORGES</t>
  </si>
  <si>
    <t>ANTONELLA VALENCIA</t>
  </si>
  <si>
    <t>TAYLOR BRYANT</t>
  </si>
  <si>
    <t>JACKELINE VILLARAN</t>
  </si>
  <si>
    <t>CAMILA MONSALVE</t>
  </si>
  <si>
    <t>SOMPI HARMETZ</t>
  </si>
  <si>
    <t>ALESSANDRA SANTOS</t>
  </si>
  <si>
    <t>SAMANTHA REVAL</t>
  </si>
  <si>
    <t>VANESSA BRANNAN</t>
  </si>
  <si>
    <t>MADISON AUSTAD</t>
  </si>
  <si>
    <t>MEILI VIERA</t>
  </si>
  <si>
    <t>MARIE IRVING</t>
  </si>
  <si>
    <t>MIRANDA LEGUTKI</t>
  </si>
  <si>
    <t>NICOLE TOOLIN</t>
  </si>
  <si>
    <t>ANGELICA HANKINS</t>
  </si>
  <si>
    <t>ANITA HERBERT</t>
  </si>
  <si>
    <t>ARIEL KING</t>
  </si>
  <si>
    <t>CHRISTINA KINARD</t>
  </si>
  <si>
    <t>SARAH STULL</t>
  </si>
  <si>
    <t>VERRICA BATTING</t>
  </si>
  <si>
    <t>SYDNEI NOLAND</t>
  </si>
  <si>
    <t>AMANDA TURNER</t>
  </si>
  <si>
    <t>KALEY SMITH</t>
  </si>
  <si>
    <t>TIFFANY WALKER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</si>
</sst>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2" xfId="0" applyBorder="1"/>
    <xf numFmtId="0" fontId="0" fillId="0" borderId="33" xfId="0" applyBorder="1"/>
    <xf numFmtId="0" fontId="0" fillId="0" borderId="4" xfId="0" applyBorder="1" applyAlignment="1">
      <alignment horizontal="center"/>
    </xf>
    <xf numFmtId="0" fontId="1" fillId="0" borderId="34" xfId="0" applyFont="1" applyBorder="1"/>
    <xf numFmtId="0" fontId="1" fillId="0" borderId="5" xfId="0" applyFont="1" applyBorder="1"/>
    <xf numFmtId="0" fontId="1" fillId="0" borderId="20" xfId="0" applyFont="1" applyBorder="1"/>
    <xf numFmtId="0" fontId="1" fillId="0" borderId="35" xfId="0" applyFont="1" applyBorder="1"/>
    <xf numFmtId="0" fontId="1" fillId="0" borderId="10" xfId="0" applyFont="1" applyBorder="1"/>
    <xf numFmtId="0" fontId="7" fillId="0" borderId="0" xfId="0" applyFont="1" applyAlignment="1"/>
    <xf numFmtId="0" fontId="0" fillId="0" borderId="36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7" xfId="0" applyBorder="1"/>
    <xf numFmtId="0" fontId="1" fillId="2" borderId="5" xfId="0" applyFont="1" applyFill="1" applyBorder="1"/>
    <xf numFmtId="0" fontId="1" fillId="2" borderId="34" xfId="0" applyFont="1" applyFill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0" borderId="5" xfId="0" applyFont="1" applyFill="1" applyBorder="1"/>
    <xf numFmtId="0" fontId="8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4" fillId="0" borderId="4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textRotation="90"/>
    </xf>
    <xf numFmtId="0" fontId="1" fillId="0" borderId="48" xfId="0" applyFont="1" applyBorder="1"/>
    <xf numFmtId="0" fontId="0" fillId="0" borderId="49" xfId="0" applyBorder="1"/>
    <xf numFmtId="0" fontId="1" fillId="0" borderId="4" xfId="0" applyFont="1" applyBorder="1"/>
    <xf numFmtId="0" fontId="1" fillId="0" borderId="9" xfId="0" applyFont="1" applyBorder="1"/>
    <xf numFmtId="0" fontId="0" fillId="0" borderId="47" xfId="0" applyBorder="1"/>
    <xf numFmtId="0" fontId="3" fillId="0" borderId="0" xfId="0" applyFont="1" applyAlignment="1">
      <alignment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5" fillId="0" borderId="57" xfId="0" applyFont="1" applyBorder="1" applyAlignment="1">
      <alignment horizontal="center" vertical="center" textRotation="90"/>
    </xf>
    <xf numFmtId="0" fontId="0" fillId="0" borderId="58" xfId="0" applyBorder="1" applyAlignment="1"/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textRotation="90"/>
    </xf>
    <xf numFmtId="0" fontId="0" fillId="0" borderId="60" xfId="0" applyBorder="1" applyAlignment="1"/>
    <xf numFmtId="0" fontId="5" fillId="0" borderId="61" xfId="0" applyFont="1" applyBorder="1" applyAlignment="1">
      <alignment horizontal="center" vertical="center" textRotation="90"/>
    </xf>
    <xf numFmtId="0" fontId="0" fillId="0" borderId="62" xfId="0" applyBorder="1" applyAlignme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textRotation="90"/>
    </xf>
    <xf numFmtId="0" fontId="0" fillId="0" borderId="51" xfId="0" applyBorder="1" applyAlignment="1">
      <alignment horizontal="center" vertical="center"/>
    </xf>
    <xf numFmtId="0" fontId="0" fillId="0" borderId="52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t/AppData/Local/Temp/generic%20expeditor%20sheets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ness (routine)"/>
      <sheetName val="women open lw"/>
      <sheetName val="men open bw"/>
      <sheetName val="men open lw"/>
      <sheetName val="men open mw"/>
      <sheetName val="men open lhw"/>
      <sheetName val="men open hw"/>
      <sheetName val="men open shw"/>
      <sheetName val="women masters"/>
      <sheetName val="women masters 45"/>
      <sheetName val="wp masters"/>
      <sheetName val="men masters 40"/>
      <sheetName val="men masters 50"/>
      <sheetName val="men masters 60"/>
      <sheetName val="men masters 70"/>
      <sheetName val="men teen"/>
      <sheetName val="women teen"/>
      <sheetName val="women physique"/>
      <sheetName val="women phy b"/>
      <sheetName val="women novice"/>
      <sheetName val="men novice lw"/>
      <sheetName val="men novice mw"/>
      <sheetName val="men novice hw"/>
      <sheetName val="fitness (2-piece)"/>
      <sheetName val="figure teen"/>
      <sheetName val="figure a"/>
      <sheetName val="figure b"/>
      <sheetName val="figure c"/>
      <sheetName val="figure d"/>
      <sheetName val="figure masters"/>
      <sheetName val="figure masters over 45"/>
      <sheetName val="men physique teen"/>
      <sheetName val="men physique a"/>
      <sheetName val="men physique b"/>
      <sheetName val="men physique c"/>
      <sheetName val="men physique d"/>
      <sheetName val="men physique masters"/>
      <sheetName val="bikini teen"/>
      <sheetName val="bikini a"/>
      <sheetName val="bikini b"/>
      <sheetName val="bikini c"/>
      <sheetName val="bikini d"/>
      <sheetName val="bikini masters"/>
      <sheetName val="novice bikini a"/>
      <sheetName val="novice bikini b"/>
      <sheetName val="novice figure a"/>
      <sheetName val="novice figure b"/>
      <sheetName val="novice mp a"/>
      <sheetName val="novice mp b"/>
      <sheetName val="novice wp"/>
    </sheetNames>
    <sheetDataSet>
      <sheetData sheetId="0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</sheetData>
      <sheetData sheetId="1">
        <row r="8">
          <cell r="A8">
            <v>0</v>
          </cell>
        </row>
      </sheetData>
      <sheetData sheetId="2">
        <row r="8">
          <cell r="A8">
            <v>0</v>
          </cell>
        </row>
      </sheetData>
      <sheetData sheetId="3">
        <row r="8">
          <cell r="A8">
            <v>0</v>
          </cell>
        </row>
      </sheetData>
      <sheetData sheetId="4">
        <row r="8">
          <cell r="A8">
            <v>0</v>
          </cell>
        </row>
      </sheetData>
      <sheetData sheetId="5">
        <row r="8">
          <cell r="A8">
            <v>0</v>
          </cell>
        </row>
      </sheetData>
      <sheetData sheetId="6">
        <row r="8">
          <cell r="A8">
            <v>0</v>
          </cell>
        </row>
      </sheetData>
      <sheetData sheetId="7">
        <row r="8">
          <cell r="A8">
            <v>0</v>
          </cell>
        </row>
      </sheetData>
      <sheetData sheetId="8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</sheetData>
      <sheetData sheetId="9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</sheetData>
      <sheetData sheetId="10">
        <row r="8">
          <cell r="A8">
            <v>0</v>
          </cell>
        </row>
      </sheetData>
      <sheetData sheetId="11">
        <row r="8">
          <cell r="A8">
            <v>0</v>
          </cell>
        </row>
      </sheetData>
      <sheetData sheetId="12">
        <row r="8">
          <cell r="A8">
            <v>0</v>
          </cell>
        </row>
      </sheetData>
      <sheetData sheetId="13">
        <row r="8">
          <cell r="A8">
            <v>0</v>
          </cell>
        </row>
      </sheetData>
      <sheetData sheetId="14">
        <row r="8">
          <cell r="A8">
            <v>0</v>
          </cell>
        </row>
      </sheetData>
      <sheetData sheetId="15">
        <row r="8">
          <cell r="A8">
            <v>0</v>
          </cell>
        </row>
      </sheetData>
      <sheetData sheetId="16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</sheetData>
      <sheetData sheetId="17">
        <row r="8">
          <cell r="A8">
            <v>0</v>
          </cell>
        </row>
      </sheetData>
      <sheetData sheetId="18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</sheetData>
      <sheetData sheetId="19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</sheetData>
      <sheetData sheetId="20">
        <row r="8">
          <cell r="A8">
            <v>0</v>
          </cell>
        </row>
      </sheetData>
      <sheetData sheetId="21">
        <row r="8">
          <cell r="A8">
            <v>0</v>
          </cell>
        </row>
      </sheetData>
      <sheetData sheetId="22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</sheetData>
      <sheetData sheetId="23"/>
      <sheetData sheetId="24">
        <row r="8">
          <cell r="A8">
            <v>0</v>
          </cell>
        </row>
      </sheetData>
      <sheetData sheetId="25">
        <row r="8">
          <cell r="A8">
            <v>0</v>
          </cell>
        </row>
      </sheetData>
      <sheetData sheetId="26">
        <row r="8">
          <cell r="A8">
            <v>0</v>
          </cell>
        </row>
      </sheetData>
      <sheetData sheetId="27">
        <row r="8">
          <cell r="A8">
            <v>0</v>
          </cell>
        </row>
      </sheetData>
      <sheetData sheetId="28">
        <row r="8">
          <cell r="A8">
            <v>0</v>
          </cell>
        </row>
      </sheetData>
      <sheetData sheetId="29">
        <row r="8">
          <cell r="A8">
            <v>0</v>
          </cell>
        </row>
      </sheetData>
      <sheetData sheetId="30">
        <row r="8">
          <cell r="A8">
            <v>0</v>
          </cell>
        </row>
      </sheetData>
      <sheetData sheetId="31">
        <row r="8">
          <cell r="A8">
            <v>0</v>
          </cell>
        </row>
      </sheetData>
      <sheetData sheetId="32">
        <row r="8">
          <cell r="A8">
            <v>0</v>
          </cell>
        </row>
      </sheetData>
      <sheetData sheetId="33">
        <row r="8">
          <cell r="A8">
            <v>0</v>
          </cell>
        </row>
      </sheetData>
      <sheetData sheetId="34">
        <row r="8">
          <cell r="A8">
            <v>0</v>
          </cell>
        </row>
      </sheetData>
      <sheetData sheetId="35">
        <row r="8">
          <cell r="A8">
            <v>0</v>
          </cell>
        </row>
      </sheetData>
      <sheetData sheetId="36">
        <row r="8">
          <cell r="A8">
            <v>0</v>
          </cell>
        </row>
      </sheetData>
      <sheetData sheetId="37">
        <row r="8">
          <cell r="A8">
            <v>0</v>
          </cell>
        </row>
      </sheetData>
      <sheetData sheetId="38">
        <row r="8">
          <cell r="A8">
            <v>0</v>
          </cell>
        </row>
      </sheetData>
      <sheetData sheetId="39">
        <row r="8">
          <cell r="A8">
            <v>0</v>
          </cell>
        </row>
      </sheetData>
      <sheetData sheetId="40">
        <row r="8">
          <cell r="A8">
            <v>0</v>
          </cell>
        </row>
      </sheetData>
      <sheetData sheetId="41">
        <row r="8">
          <cell r="A8">
            <v>0</v>
          </cell>
        </row>
      </sheetData>
      <sheetData sheetId="42">
        <row r="8">
          <cell r="A8">
            <v>0</v>
          </cell>
        </row>
      </sheetData>
      <sheetData sheetId="43">
        <row r="8">
          <cell r="A8">
            <v>0</v>
          </cell>
        </row>
      </sheetData>
      <sheetData sheetId="44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45">
        <row r="8">
          <cell r="A8">
            <v>0</v>
          </cell>
        </row>
      </sheetData>
      <sheetData sheetId="46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47">
        <row r="8">
          <cell r="A8">
            <v>0</v>
          </cell>
        </row>
      </sheetData>
      <sheetData sheetId="48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  <sheetData sheetId="49"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I18" sqref="I18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42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4">
        <v>1</v>
      </c>
      <c r="B9" s="74" t="s">
        <v>70</v>
      </c>
      <c r="C9" s="43">
        <v>2</v>
      </c>
      <c r="D9" s="43">
        <v>2</v>
      </c>
      <c r="E9" s="43">
        <v>2</v>
      </c>
      <c r="F9" s="43">
        <v>2</v>
      </c>
      <c r="G9" s="43">
        <v>2</v>
      </c>
      <c r="H9" s="43">
        <v>2</v>
      </c>
      <c r="I9" s="43">
        <v>2</v>
      </c>
      <c r="J9" s="53">
        <v>2</v>
      </c>
      <c r="K9" s="53">
        <v>2</v>
      </c>
      <c r="L9" s="54">
        <f>MAX(C9:K9)</f>
        <v>2</v>
      </c>
      <c r="M9" s="54">
        <f>MIN(C9:K9)</f>
        <v>2</v>
      </c>
      <c r="N9" s="56">
        <f>SUM(C9:I9)-L9-M9</f>
        <v>10</v>
      </c>
      <c r="O9" s="55">
        <f>RANK(N9,N$9:N$18,1)</f>
        <v>2</v>
      </c>
    </row>
    <row r="10" spans="1:15" ht="21" customHeight="1" thickBot="1" x14ac:dyDescent="0.25">
      <c r="A10" s="75">
        <v>2</v>
      </c>
      <c r="B10" s="75" t="s">
        <v>71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52">
        <v>1</v>
      </c>
      <c r="K10" s="52">
        <v>1</v>
      </c>
      <c r="L10" s="6">
        <f>MAX(C10:K10)</f>
        <v>1</v>
      </c>
      <c r="M10" s="6">
        <f>MIN(C10:K10)</f>
        <v>1</v>
      </c>
      <c r="N10" s="31">
        <f>SUM(C10:I10)-L10-M10</f>
        <v>5</v>
      </c>
      <c r="O10" s="8">
        <f>RANK(N10,N$9:N$18,1)</f>
        <v>1</v>
      </c>
    </row>
    <row r="11" spans="1:15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"/>
      <c r="B14" s="5"/>
      <c r="C14" s="44"/>
      <c r="D14" s="44"/>
      <c r="E14" s="44"/>
      <c r="F14" s="44"/>
      <c r="G14" s="44"/>
      <c r="H14" s="44"/>
      <c r="I14" s="44"/>
      <c r="J14" s="44"/>
      <c r="K14" s="46"/>
      <c r="L14" s="6"/>
      <c r="M14" s="6"/>
      <c r="N14" s="7"/>
      <c r="O14" s="8"/>
    </row>
    <row r="15" spans="1:15" ht="21" customHeight="1" x14ac:dyDescent="0.2">
      <c r="A15" s="4"/>
      <c r="B15" s="5"/>
      <c r="C15" s="44"/>
      <c r="D15" s="44"/>
      <c r="E15" s="44"/>
      <c r="F15" s="44"/>
      <c r="G15" s="44"/>
      <c r="H15" s="44"/>
      <c r="I15" s="44"/>
      <c r="J15" s="44"/>
      <c r="K15" s="46"/>
      <c r="L15" s="6"/>
      <c r="M15" s="6"/>
      <c r="N15" s="7"/>
      <c r="O15" s="8"/>
    </row>
    <row r="16" spans="1:15" ht="21" customHeight="1" thickBo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2"/>
      <c r="M16" s="12"/>
      <c r="N16" s="13"/>
      <c r="O16" s="14"/>
    </row>
    <row r="17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6" workbookViewId="0">
      <selection activeCell="O13" sqref="O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5">
        <v>11</v>
      </c>
      <c r="B9" s="75" t="s">
        <v>81</v>
      </c>
      <c r="C9" s="43">
        <v>3</v>
      </c>
      <c r="D9" s="43">
        <v>3</v>
      </c>
      <c r="E9" s="43">
        <v>3</v>
      </c>
      <c r="F9" s="43">
        <v>3</v>
      </c>
      <c r="G9" s="43">
        <v>4</v>
      </c>
      <c r="H9" s="43">
        <v>3</v>
      </c>
      <c r="I9" s="43">
        <v>3</v>
      </c>
      <c r="J9" s="53">
        <v>4</v>
      </c>
      <c r="K9" s="53">
        <v>4</v>
      </c>
      <c r="L9" s="54">
        <f>MAX(C9:K9)</f>
        <v>4</v>
      </c>
      <c r="M9" s="54">
        <f>MIN(C9:K9)</f>
        <v>3</v>
      </c>
      <c r="N9" s="56">
        <v>16</v>
      </c>
      <c r="O9" s="55">
        <f>RANK(N9,N$9:N$30,1)</f>
        <v>3</v>
      </c>
    </row>
    <row r="10" spans="1:15" ht="21" customHeight="1" thickBot="1" x14ac:dyDescent="0.25">
      <c r="A10" s="75">
        <v>12</v>
      </c>
      <c r="B10" s="75" t="s">
        <v>82</v>
      </c>
      <c r="C10" s="44">
        <v>2</v>
      </c>
      <c r="D10" s="44">
        <v>1</v>
      </c>
      <c r="E10" s="44">
        <v>1</v>
      </c>
      <c r="F10" s="44">
        <v>1</v>
      </c>
      <c r="G10" s="44">
        <v>2</v>
      </c>
      <c r="H10" s="44">
        <v>1</v>
      </c>
      <c r="I10" s="44">
        <v>1</v>
      </c>
      <c r="J10" s="52">
        <v>2</v>
      </c>
      <c r="K10" s="52">
        <v>2</v>
      </c>
      <c r="L10" s="6">
        <f>MAX(C10:K10)</f>
        <v>2</v>
      </c>
      <c r="M10" s="6">
        <f>MIN(C10:K10)</f>
        <v>1</v>
      </c>
      <c r="N10" s="31">
        <v>7</v>
      </c>
      <c r="O10" s="8">
        <f>RANK(N10,N$9:N$30,1)</f>
        <v>1</v>
      </c>
    </row>
    <row r="11" spans="1:15" ht="21" customHeight="1" thickBot="1" x14ac:dyDescent="0.25">
      <c r="A11" s="75">
        <v>26</v>
      </c>
      <c r="B11" s="75" t="s">
        <v>97</v>
      </c>
      <c r="C11" s="44">
        <v>1</v>
      </c>
      <c r="D11" s="44">
        <v>2</v>
      </c>
      <c r="E11" s="44">
        <v>2</v>
      </c>
      <c r="F11" s="44">
        <v>2</v>
      </c>
      <c r="G11" s="44">
        <v>1</v>
      </c>
      <c r="H11" s="44">
        <v>2</v>
      </c>
      <c r="I11" s="44">
        <v>2</v>
      </c>
      <c r="J11" s="52">
        <v>1</v>
      </c>
      <c r="K11" s="52">
        <v>1</v>
      </c>
      <c r="L11" s="6">
        <f>MAX(C11:K11)</f>
        <v>2</v>
      </c>
      <c r="M11" s="6">
        <f>MIN(C11:K11)</f>
        <v>1</v>
      </c>
      <c r="N11" s="31">
        <v>8</v>
      </c>
      <c r="O11" s="8">
        <f>RANK(N11,N$9:N$30,1)</f>
        <v>2</v>
      </c>
    </row>
    <row r="12" spans="1:15" ht="21" customHeight="1" thickBot="1" x14ac:dyDescent="0.25">
      <c r="A12" s="75">
        <v>27</v>
      </c>
      <c r="B12" s="75" t="s">
        <v>98</v>
      </c>
      <c r="C12" s="44">
        <v>5</v>
      </c>
      <c r="D12" s="44">
        <v>5</v>
      </c>
      <c r="E12" s="44">
        <v>5</v>
      </c>
      <c r="F12" s="44">
        <v>5</v>
      </c>
      <c r="G12" s="44">
        <v>5</v>
      </c>
      <c r="H12" s="44">
        <v>5</v>
      </c>
      <c r="I12" s="44">
        <v>5</v>
      </c>
      <c r="J12" s="52">
        <v>5</v>
      </c>
      <c r="K12" s="52">
        <v>5</v>
      </c>
      <c r="L12" s="6">
        <f>MAX(C12:K12)</f>
        <v>5</v>
      </c>
      <c r="M12" s="6">
        <f>MIN(C12:K12)</f>
        <v>5</v>
      </c>
      <c r="N12" s="31">
        <f>SUM(C12:I12)-L12-M12</f>
        <v>25</v>
      </c>
      <c r="O12" s="8">
        <f>RANK(N12,N$9:N$30,1)</f>
        <v>5</v>
      </c>
    </row>
    <row r="13" spans="1:15" ht="21" customHeight="1" thickBot="1" x14ac:dyDescent="0.25">
      <c r="A13" s="75">
        <v>28</v>
      </c>
      <c r="B13" s="75" t="s">
        <v>99</v>
      </c>
      <c r="C13" s="44">
        <v>4</v>
      </c>
      <c r="D13" s="44">
        <v>4</v>
      </c>
      <c r="E13" s="44">
        <v>4</v>
      </c>
      <c r="F13" s="44">
        <v>4</v>
      </c>
      <c r="G13" s="44">
        <v>3</v>
      </c>
      <c r="H13" s="44">
        <v>4</v>
      </c>
      <c r="I13" s="44">
        <v>4</v>
      </c>
      <c r="J13" s="52">
        <v>3</v>
      </c>
      <c r="K13" s="52">
        <v>3</v>
      </c>
      <c r="L13" s="6">
        <f>MAX(C13:K13)</f>
        <v>4</v>
      </c>
      <c r="M13" s="6">
        <f>MIN(C13:K13)</f>
        <v>3</v>
      </c>
      <c r="N13" s="31">
        <v>19</v>
      </c>
      <c r="O13" s="8">
        <f>RANK(N13,N$9:N$30,1)</f>
        <v>4</v>
      </c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21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21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21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21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21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21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21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21" customHeight="1" x14ac:dyDescent="0.2">
      <c r="A27" s="4"/>
      <c r="B27" s="5"/>
      <c r="C27" s="44"/>
      <c r="D27" s="44"/>
      <c r="E27" s="44"/>
      <c r="F27" s="44"/>
      <c r="G27" s="44"/>
      <c r="H27" s="44"/>
      <c r="I27" s="44"/>
      <c r="J27" s="44"/>
      <c r="K27" s="46"/>
      <c r="L27" s="6"/>
      <c r="M27" s="6"/>
      <c r="N27" s="7"/>
      <c r="O27" s="8"/>
    </row>
    <row r="28" spans="1:15" ht="21" customHeight="1" thickBot="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12"/>
      <c r="M28" s="12"/>
      <c r="N28" s="13"/>
      <c r="O28" s="14"/>
    </row>
    <row r="2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3" workbookViewId="0">
      <selection activeCell="T13" sqref="T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49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4">
        <v>29</v>
      </c>
      <c r="B9" s="74" t="s">
        <v>100</v>
      </c>
      <c r="C9" s="43">
        <v>2</v>
      </c>
      <c r="D9" s="43">
        <v>3</v>
      </c>
      <c r="E9" s="43">
        <v>2</v>
      </c>
      <c r="F9" s="43">
        <v>2</v>
      </c>
      <c r="G9" s="43">
        <v>3</v>
      </c>
      <c r="H9" s="43">
        <v>2</v>
      </c>
      <c r="I9" s="43">
        <v>2</v>
      </c>
      <c r="J9" s="53">
        <v>2</v>
      </c>
      <c r="K9" s="53">
        <v>2</v>
      </c>
      <c r="L9" s="54">
        <f>MAX(C9:K9)</f>
        <v>3</v>
      </c>
      <c r="M9" s="54">
        <f>MIN(C9:K9)</f>
        <v>2</v>
      </c>
      <c r="N9" s="56">
        <v>10</v>
      </c>
      <c r="O9" s="55">
        <f>RANK(N9,N$9:N$30,1)</f>
        <v>2</v>
      </c>
    </row>
    <row r="10" spans="1:15" ht="21" customHeight="1" thickBot="1" x14ac:dyDescent="0.25">
      <c r="A10" s="75">
        <v>30</v>
      </c>
      <c r="B10" s="75" t="s">
        <v>101</v>
      </c>
      <c r="C10" s="44">
        <v>3</v>
      </c>
      <c r="D10" s="44">
        <v>2</v>
      </c>
      <c r="E10" s="44">
        <v>3</v>
      </c>
      <c r="F10" s="44">
        <v>3</v>
      </c>
      <c r="G10" s="44">
        <v>2</v>
      </c>
      <c r="H10" s="44">
        <v>3</v>
      </c>
      <c r="I10" s="44">
        <v>3</v>
      </c>
      <c r="J10" s="52">
        <v>3</v>
      </c>
      <c r="K10" s="52">
        <v>3</v>
      </c>
      <c r="L10" s="6">
        <f>MAX(C10:K10)</f>
        <v>3</v>
      </c>
      <c r="M10" s="6">
        <f>MIN(C10:K10)</f>
        <v>2</v>
      </c>
      <c r="N10" s="31">
        <v>15</v>
      </c>
      <c r="O10" s="8">
        <f>RANK(N10,N$9:N$30,1)</f>
        <v>3</v>
      </c>
    </row>
    <row r="11" spans="1:15" ht="21" customHeight="1" thickBot="1" x14ac:dyDescent="0.25">
      <c r="A11" s="75">
        <v>31</v>
      </c>
      <c r="B11" s="75" t="s">
        <v>102</v>
      </c>
      <c r="C11" s="44">
        <v>1</v>
      </c>
      <c r="D11" s="44">
        <v>1</v>
      </c>
      <c r="E11" s="44">
        <v>1</v>
      </c>
      <c r="F11" s="44">
        <v>1</v>
      </c>
      <c r="G11" s="44">
        <v>1</v>
      </c>
      <c r="H11" s="44">
        <v>1</v>
      </c>
      <c r="I11" s="44">
        <v>1</v>
      </c>
      <c r="J11" s="52">
        <v>1</v>
      </c>
      <c r="K11" s="52">
        <v>1</v>
      </c>
      <c r="L11" s="6">
        <f>MAX(C11:K11)</f>
        <v>1</v>
      </c>
      <c r="M11" s="6">
        <f>MIN(C11:K11)</f>
        <v>1</v>
      </c>
      <c r="N11" s="31">
        <f>SUM(C11:I11)-L11-M11</f>
        <v>5</v>
      </c>
      <c r="O11" s="8">
        <f>RANK(N11,N$9:N$30,1)</f>
        <v>1</v>
      </c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21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21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21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21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21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21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21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21" customHeight="1" x14ac:dyDescent="0.2">
      <c r="A27" s="4"/>
      <c r="B27" s="5"/>
      <c r="C27" s="44"/>
      <c r="D27" s="44"/>
      <c r="E27" s="44"/>
      <c r="F27" s="44"/>
      <c r="G27" s="44"/>
      <c r="H27" s="44"/>
      <c r="I27" s="44"/>
      <c r="J27" s="44"/>
      <c r="K27" s="46"/>
      <c r="L27" s="6"/>
      <c r="M27" s="6"/>
      <c r="N27" s="7"/>
      <c r="O27" s="8"/>
    </row>
    <row r="28" spans="1:15" ht="21" customHeight="1" thickBot="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12"/>
      <c r="M28" s="12"/>
      <c r="N28" s="13"/>
      <c r="O28" s="14"/>
    </row>
    <row r="29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7" workbookViewId="0">
      <selection activeCell="U15" sqref="U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48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4">
        <v>3</v>
      </c>
      <c r="B9" s="74" t="s">
        <v>72</v>
      </c>
      <c r="C9" s="43">
        <v>6</v>
      </c>
      <c r="D9" s="43">
        <v>6</v>
      </c>
      <c r="E9" s="43">
        <v>6</v>
      </c>
      <c r="F9" s="43">
        <v>6</v>
      </c>
      <c r="G9" s="43">
        <v>6</v>
      </c>
      <c r="H9" s="43">
        <v>6</v>
      </c>
      <c r="I9" s="43">
        <v>6</v>
      </c>
      <c r="J9" s="53">
        <v>6</v>
      </c>
      <c r="K9" s="53">
        <v>6</v>
      </c>
      <c r="L9" s="54">
        <f t="shared" ref="L9:L14" si="0">MAX(C9:K9)</f>
        <v>6</v>
      </c>
      <c r="M9" s="54">
        <f t="shared" ref="M9:M14" si="1">MIN(C9:K9)</f>
        <v>6</v>
      </c>
      <c r="N9" s="56">
        <f t="shared" ref="N9:N14" si="2">SUM(C9:I9)-L9-M9</f>
        <v>30</v>
      </c>
      <c r="O9" s="55">
        <f t="shared" ref="O9:O14" si="3">RANK(N9,N$9:N$22,1)</f>
        <v>6</v>
      </c>
    </row>
    <row r="10" spans="1:15" ht="21" customHeight="1" thickBot="1" x14ac:dyDescent="0.25">
      <c r="A10" s="75">
        <v>13</v>
      </c>
      <c r="B10" s="75" t="s">
        <v>83</v>
      </c>
      <c r="C10" s="44">
        <v>5</v>
      </c>
      <c r="D10" s="44">
        <v>4</v>
      </c>
      <c r="E10" s="44">
        <v>4</v>
      </c>
      <c r="F10" s="44">
        <v>4</v>
      </c>
      <c r="G10" s="44">
        <v>4</v>
      </c>
      <c r="H10" s="44">
        <v>5</v>
      </c>
      <c r="I10" s="44">
        <v>4</v>
      </c>
      <c r="J10" s="52">
        <v>4</v>
      </c>
      <c r="K10" s="52">
        <v>3</v>
      </c>
      <c r="L10" s="6">
        <f t="shared" si="0"/>
        <v>5</v>
      </c>
      <c r="M10" s="6">
        <f t="shared" si="1"/>
        <v>3</v>
      </c>
      <c r="N10" s="31">
        <v>20</v>
      </c>
      <c r="O10" s="8">
        <f t="shared" si="3"/>
        <v>4</v>
      </c>
    </row>
    <row r="11" spans="1:15" ht="21" customHeight="1" thickBot="1" x14ac:dyDescent="0.25">
      <c r="A11" s="75">
        <v>32</v>
      </c>
      <c r="B11" s="75" t="s">
        <v>103</v>
      </c>
      <c r="C11" s="44">
        <v>3</v>
      </c>
      <c r="D11" s="44">
        <v>2</v>
      </c>
      <c r="E11" s="44">
        <v>2</v>
      </c>
      <c r="F11" s="44">
        <v>2</v>
      </c>
      <c r="G11" s="44">
        <v>3</v>
      </c>
      <c r="H11" s="44">
        <v>3</v>
      </c>
      <c r="I11" s="44">
        <v>1</v>
      </c>
      <c r="J11" s="52">
        <v>2</v>
      </c>
      <c r="K11" s="52">
        <v>4</v>
      </c>
      <c r="L11" s="6">
        <f t="shared" si="0"/>
        <v>4</v>
      </c>
      <c r="M11" s="6">
        <f t="shared" si="1"/>
        <v>1</v>
      </c>
      <c r="N11" s="31">
        <v>12</v>
      </c>
      <c r="O11" s="8">
        <f t="shared" si="3"/>
        <v>3</v>
      </c>
    </row>
    <row r="12" spans="1:15" ht="21" customHeight="1" thickBot="1" x14ac:dyDescent="0.25">
      <c r="A12" s="75">
        <v>33</v>
      </c>
      <c r="B12" s="75" t="s">
        <v>104</v>
      </c>
      <c r="C12" s="44">
        <v>2</v>
      </c>
      <c r="D12" s="44">
        <v>1</v>
      </c>
      <c r="E12" s="44">
        <v>3</v>
      </c>
      <c r="F12" s="44">
        <v>3</v>
      </c>
      <c r="G12" s="44">
        <v>2</v>
      </c>
      <c r="H12" s="44">
        <v>1</v>
      </c>
      <c r="I12" s="44">
        <v>2</v>
      </c>
      <c r="J12" s="52">
        <v>1</v>
      </c>
      <c r="K12" s="52">
        <v>2</v>
      </c>
      <c r="L12" s="6">
        <f t="shared" si="0"/>
        <v>3</v>
      </c>
      <c r="M12" s="6">
        <f t="shared" si="1"/>
        <v>1</v>
      </c>
      <c r="N12" s="31">
        <v>9</v>
      </c>
      <c r="O12" s="8">
        <f t="shared" si="3"/>
        <v>2</v>
      </c>
    </row>
    <row r="13" spans="1:15" ht="21" customHeight="1" thickBot="1" x14ac:dyDescent="0.25">
      <c r="A13" s="75">
        <v>34</v>
      </c>
      <c r="B13" s="75" t="s">
        <v>105</v>
      </c>
      <c r="C13" s="44">
        <v>4</v>
      </c>
      <c r="D13" s="44">
        <v>5</v>
      </c>
      <c r="E13" s="44">
        <v>5</v>
      </c>
      <c r="F13" s="44">
        <v>5</v>
      </c>
      <c r="G13" s="44">
        <v>5</v>
      </c>
      <c r="H13" s="44">
        <v>4</v>
      </c>
      <c r="I13" s="44">
        <v>5</v>
      </c>
      <c r="J13" s="52">
        <v>5</v>
      </c>
      <c r="K13" s="52">
        <v>5</v>
      </c>
      <c r="L13" s="6">
        <f t="shared" si="0"/>
        <v>5</v>
      </c>
      <c r="M13" s="6">
        <f t="shared" si="1"/>
        <v>4</v>
      </c>
      <c r="N13" s="31">
        <v>25</v>
      </c>
      <c r="O13" s="8">
        <f t="shared" si="3"/>
        <v>5</v>
      </c>
    </row>
    <row r="14" spans="1:15" ht="21" customHeight="1" thickBot="1" x14ac:dyDescent="0.25">
      <c r="A14" s="75">
        <v>35</v>
      </c>
      <c r="B14" s="75" t="s">
        <v>106</v>
      </c>
      <c r="C14" s="44">
        <v>1</v>
      </c>
      <c r="D14" s="44">
        <v>3</v>
      </c>
      <c r="E14" s="44">
        <v>1</v>
      </c>
      <c r="F14" s="44">
        <v>1</v>
      </c>
      <c r="G14" s="44">
        <v>1</v>
      </c>
      <c r="H14" s="44">
        <v>2</v>
      </c>
      <c r="I14" s="44">
        <v>3</v>
      </c>
      <c r="J14" s="52">
        <v>3</v>
      </c>
      <c r="K14" s="52">
        <v>1</v>
      </c>
      <c r="L14" s="6">
        <f t="shared" si="0"/>
        <v>3</v>
      </c>
      <c r="M14" s="6">
        <f t="shared" si="1"/>
        <v>1</v>
      </c>
      <c r="N14" s="31">
        <f t="shared" si="2"/>
        <v>8</v>
      </c>
      <c r="O14" s="8">
        <f t="shared" si="3"/>
        <v>1</v>
      </c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20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20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20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7"/>
      <c r="K19" s="57"/>
      <c r="L19" s="6"/>
      <c r="M19" s="6"/>
      <c r="N19" s="31"/>
      <c r="O19" s="8"/>
    </row>
    <row r="20" spans="1:20" ht="21" customHeight="1" thickBo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3"/>
      <c r="O20" s="14"/>
    </row>
    <row r="21" spans="1:20" ht="13.5" thickTop="1" x14ac:dyDescent="0.2"/>
    <row r="22" spans="1:20" x14ac:dyDescent="0.2">
      <c r="T22" s="82" t="s">
        <v>21</v>
      </c>
    </row>
  </sheetData>
  <mergeCells count="9">
    <mergeCell ref="N7:N8"/>
    <mergeCell ref="O7:O8"/>
    <mergeCell ref="A3:O3"/>
    <mergeCell ref="A1:M1"/>
    <mergeCell ref="A5:K5"/>
    <mergeCell ref="A7:B7"/>
    <mergeCell ref="C7:K7"/>
    <mergeCell ref="L7:L8"/>
    <mergeCell ref="M7:M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4" workbookViewId="0">
      <selection activeCell="R14" sqref="R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73" t="s">
        <v>59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4">
        <v>36</v>
      </c>
      <c r="B9" s="74" t="s">
        <v>107</v>
      </c>
      <c r="C9" s="43">
        <v>2</v>
      </c>
      <c r="D9" s="43">
        <v>1</v>
      </c>
      <c r="E9" s="43">
        <v>1</v>
      </c>
      <c r="F9" s="43">
        <v>3</v>
      </c>
      <c r="G9" s="43">
        <v>1</v>
      </c>
      <c r="H9" s="43">
        <v>1</v>
      </c>
      <c r="I9" s="43">
        <v>1</v>
      </c>
      <c r="J9" s="53">
        <v>1</v>
      </c>
      <c r="K9" s="53">
        <v>2</v>
      </c>
      <c r="L9" s="54">
        <f>MAX(C9:K9)</f>
        <v>3</v>
      </c>
      <c r="M9" s="54">
        <f>MIN(C9:K9)</f>
        <v>1</v>
      </c>
      <c r="N9" s="56">
        <f>SUM(C9:I9)-L9-M9</f>
        <v>6</v>
      </c>
      <c r="O9" s="55">
        <f>RANK(N9,N$9:N$43,1)</f>
        <v>1</v>
      </c>
    </row>
    <row r="10" spans="1:15" ht="18.75" customHeight="1" thickBot="1" x14ac:dyDescent="0.25">
      <c r="A10" s="75">
        <v>37</v>
      </c>
      <c r="B10" s="75" t="s">
        <v>108</v>
      </c>
      <c r="C10" s="44">
        <v>4</v>
      </c>
      <c r="D10" s="44">
        <v>4</v>
      </c>
      <c r="E10" s="44">
        <v>4</v>
      </c>
      <c r="F10" s="44">
        <v>4</v>
      </c>
      <c r="G10" s="44">
        <v>4</v>
      </c>
      <c r="H10" s="44">
        <v>4</v>
      </c>
      <c r="I10" s="44">
        <v>4</v>
      </c>
      <c r="J10" s="52">
        <v>4</v>
      </c>
      <c r="K10" s="52">
        <v>4</v>
      </c>
      <c r="L10" s="6">
        <f>MAX(C10:K10)</f>
        <v>4</v>
      </c>
      <c r="M10" s="6">
        <f>MIN(C10:K10)</f>
        <v>4</v>
      </c>
      <c r="N10" s="31">
        <f>SUM(C10:I10)-L10-M10</f>
        <v>20</v>
      </c>
      <c r="O10" s="8">
        <f>RANK(N10,N$9:N$40,1)</f>
        <v>4</v>
      </c>
    </row>
    <row r="11" spans="1:15" ht="18.75" customHeight="1" thickBot="1" x14ac:dyDescent="0.25">
      <c r="A11" s="75">
        <v>38</v>
      </c>
      <c r="B11" s="75" t="s">
        <v>109</v>
      </c>
      <c r="C11" s="44">
        <v>1</v>
      </c>
      <c r="D11" s="44">
        <v>3</v>
      </c>
      <c r="E11" s="44">
        <v>3</v>
      </c>
      <c r="F11" s="44">
        <v>2</v>
      </c>
      <c r="G11" s="44">
        <v>3</v>
      </c>
      <c r="H11" s="44">
        <v>3</v>
      </c>
      <c r="I11" s="44">
        <v>3</v>
      </c>
      <c r="J11" s="52">
        <v>3</v>
      </c>
      <c r="K11" s="52">
        <v>1</v>
      </c>
      <c r="L11" s="6">
        <f>MAX(C11:K11)</f>
        <v>3</v>
      </c>
      <c r="M11" s="6">
        <f>MIN(C11:K11)</f>
        <v>1</v>
      </c>
      <c r="N11" s="31">
        <v>15</v>
      </c>
      <c r="O11" s="8">
        <f>RANK(N11,N$9:N$40,1)</f>
        <v>3</v>
      </c>
    </row>
    <row r="12" spans="1:15" ht="18.75" customHeight="1" thickBot="1" x14ac:dyDescent="0.25">
      <c r="A12" s="75">
        <v>99</v>
      </c>
      <c r="B12" s="75" t="s">
        <v>110</v>
      </c>
      <c r="C12" s="44">
        <v>3</v>
      </c>
      <c r="D12" s="44">
        <v>2</v>
      </c>
      <c r="E12" s="44">
        <v>2</v>
      </c>
      <c r="F12" s="44">
        <v>1</v>
      </c>
      <c r="G12" s="44">
        <v>2</v>
      </c>
      <c r="H12" s="44">
        <v>2</v>
      </c>
      <c r="I12" s="44">
        <v>2</v>
      </c>
      <c r="J12" s="52">
        <v>2</v>
      </c>
      <c r="K12" s="52">
        <v>3</v>
      </c>
      <c r="L12" s="6">
        <f>MAX(C12:K12)</f>
        <v>3</v>
      </c>
      <c r="M12" s="6">
        <f>MIN(C12:K12)</f>
        <v>1</v>
      </c>
      <c r="N12" s="31">
        <f>SUM(C12:I12)-L12-M12</f>
        <v>10</v>
      </c>
      <c r="O12" s="8">
        <f>RANK(N12,N$9:N$40,1)</f>
        <v>2</v>
      </c>
    </row>
    <row r="13" spans="1:15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"/>
      <c r="B40" s="5"/>
      <c r="C40" s="44"/>
      <c r="D40" s="44"/>
      <c r="E40" s="44"/>
      <c r="F40" s="44"/>
      <c r="G40" s="44"/>
      <c r="H40" s="44"/>
      <c r="I40" s="44"/>
      <c r="J40" s="44"/>
      <c r="K40" s="46"/>
      <c r="L40" s="6"/>
      <c r="M40" s="6"/>
      <c r="N40" s="7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" workbookViewId="0">
      <selection activeCell="P14" sqref="P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73" t="s">
        <v>60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6" ht="8.25" customHeight="1" x14ac:dyDescent="0.2"/>
    <row r="3" spans="1:16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6" ht="7.5" customHeight="1" x14ac:dyDescent="0.2"/>
    <row r="5" spans="1:16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6" ht="8.25" customHeight="1" thickBot="1" x14ac:dyDescent="0.25"/>
    <row r="7" spans="1:16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6" ht="18.75" customHeight="1" thickTop="1" thickBot="1" x14ac:dyDescent="0.25">
      <c r="A9" s="74">
        <v>39</v>
      </c>
      <c r="B9" s="74" t="s">
        <v>111</v>
      </c>
      <c r="C9" s="43">
        <v>2</v>
      </c>
      <c r="D9" s="43">
        <v>3</v>
      </c>
      <c r="E9" s="43">
        <v>2</v>
      </c>
      <c r="F9" s="43">
        <v>2</v>
      </c>
      <c r="G9" s="43">
        <v>3</v>
      </c>
      <c r="H9" s="43">
        <v>2</v>
      </c>
      <c r="I9" s="43">
        <v>3</v>
      </c>
      <c r="J9" s="53">
        <v>2</v>
      </c>
      <c r="K9" s="53">
        <v>1</v>
      </c>
      <c r="L9" s="54">
        <f>MAX(C9:K9)</f>
        <v>3</v>
      </c>
      <c r="M9" s="54">
        <f>MIN(C9:K9)</f>
        <v>1</v>
      </c>
      <c r="N9" s="56">
        <v>11</v>
      </c>
      <c r="O9" s="55">
        <f>RANK(N9,N$9:N$43,1)</f>
        <v>2</v>
      </c>
      <c r="P9" s="81"/>
    </row>
    <row r="10" spans="1:16" ht="18.75" customHeight="1" thickBot="1" x14ac:dyDescent="0.25">
      <c r="A10" s="75">
        <v>40</v>
      </c>
      <c r="B10" s="75" t="s">
        <v>112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52">
        <v>1</v>
      </c>
      <c r="K10" s="52">
        <v>2</v>
      </c>
      <c r="L10" s="6">
        <f>MAX(C10:K10)</f>
        <v>2</v>
      </c>
      <c r="M10" s="6">
        <f>MIN(C10:K10)</f>
        <v>1</v>
      </c>
      <c r="N10" s="31">
        <v>5</v>
      </c>
      <c r="O10" s="8">
        <f>RANK(N10,N$9:N$40,1)</f>
        <v>1</v>
      </c>
    </row>
    <row r="11" spans="1:16" ht="18.75" customHeight="1" thickBot="1" x14ac:dyDescent="0.25">
      <c r="A11" s="75">
        <v>41</v>
      </c>
      <c r="B11" s="75" t="s">
        <v>113</v>
      </c>
      <c r="C11" s="44">
        <v>3</v>
      </c>
      <c r="D11" s="44">
        <v>2</v>
      </c>
      <c r="E11" s="44">
        <v>3</v>
      </c>
      <c r="F11" s="44">
        <v>3</v>
      </c>
      <c r="G11" s="44">
        <v>2</v>
      </c>
      <c r="H11" s="44">
        <v>3</v>
      </c>
      <c r="I11" s="44">
        <v>2</v>
      </c>
      <c r="J11" s="52">
        <v>3</v>
      </c>
      <c r="K11" s="52">
        <v>3</v>
      </c>
      <c r="L11" s="6">
        <f>MAX(C11:K11)</f>
        <v>3</v>
      </c>
      <c r="M11" s="6">
        <f>MIN(C11:K11)</f>
        <v>2</v>
      </c>
      <c r="N11" s="31">
        <v>14</v>
      </c>
      <c r="O11" s="8">
        <v>3</v>
      </c>
      <c r="P11" s="81"/>
    </row>
    <row r="12" spans="1:16" ht="18.75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6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6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6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6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"/>
      <c r="B40" s="5"/>
      <c r="C40" s="44"/>
      <c r="D40" s="44"/>
      <c r="E40" s="44"/>
      <c r="F40" s="44"/>
      <c r="G40" s="44"/>
      <c r="H40" s="44"/>
      <c r="I40" s="44"/>
      <c r="J40" s="44"/>
      <c r="K40" s="46"/>
      <c r="L40" s="6"/>
      <c r="M40" s="6"/>
      <c r="N40" s="7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8"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3" workbookViewId="0">
      <selection activeCell="A14" sqref="A14:O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4">
        <v>42</v>
      </c>
      <c r="B9" s="74" t="s">
        <v>114</v>
      </c>
      <c r="C9" s="43">
        <v>4</v>
      </c>
      <c r="D9" s="43">
        <v>4</v>
      </c>
      <c r="E9" s="43">
        <v>4</v>
      </c>
      <c r="F9" s="43">
        <v>4</v>
      </c>
      <c r="G9" s="43">
        <v>4</v>
      </c>
      <c r="H9" s="43">
        <v>5</v>
      </c>
      <c r="I9" s="43">
        <v>4</v>
      </c>
      <c r="J9" s="53">
        <v>4</v>
      </c>
      <c r="K9" s="53">
        <v>4</v>
      </c>
      <c r="L9" s="54">
        <f>MAX(C9:K9)</f>
        <v>5</v>
      </c>
      <c r="M9" s="54">
        <f>MIN(C9:K9)</f>
        <v>4</v>
      </c>
      <c r="N9" s="56">
        <f>SUM(C9:I9)-L9-M9</f>
        <v>20</v>
      </c>
      <c r="O9" s="55">
        <f>RANK(N9,N$9:N$43,1)</f>
        <v>4</v>
      </c>
    </row>
    <row r="10" spans="1:15" ht="18.75" customHeight="1" thickBot="1" x14ac:dyDescent="0.25">
      <c r="A10" s="75">
        <v>43</v>
      </c>
      <c r="B10" s="75" t="s">
        <v>115</v>
      </c>
      <c r="C10" s="44">
        <v>2</v>
      </c>
      <c r="D10" s="44">
        <v>2</v>
      </c>
      <c r="E10" s="44">
        <v>2</v>
      </c>
      <c r="F10" s="44">
        <v>2</v>
      </c>
      <c r="G10" s="44">
        <v>2</v>
      </c>
      <c r="H10" s="44">
        <v>1</v>
      </c>
      <c r="I10" s="44">
        <v>3</v>
      </c>
      <c r="J10" s="52">
        <v>2</v>
      </c>
      <c r="K10" s="52">
        <v>2</v>
      </c>
      <c r="L10" s="6">
        <f>MAX(C10:K10)</f>
        <v>3</v>
      </c>
      <c r="M10" s="6">
        <f>MIN(C10:K10)</f>
        <v>1</v>
      </c>
      <c r="N10" s="31">
        <f>SUM(C10:I10)-L10-M10</f>
        <v>10</v>
      </c>
      <c r="O10" s="8">
        <f>RANK(N10,N$9:N$40,1)</f>
        <v>2</v>
      </c>
    </row>
    <row r="11" spans="1:15" ht="18.75" customHeight="1" thickBot="1" x14ac:dyDescent="0.25">
      <c r="A11" s="75">
        <v>44</v>
      </c>
      <c r="B11" s="75" t="s">
        <v>116</v>
      </c>
      <c r="C11" s="44">
        <v>1</v>
      </c>
      <c r="D11" s="44">
        <v>1</v>
      </c>
      <c r="E11" s="44">
        <v>1</v>
      </c>
      <c r="F11" s="44">
        <v>1</v>
      </c>
      <c r="G11" s="44">
        <v>1</v>
      </c>
      <c r="H11" s="44">
        <v>2</v>
      </c>
      <c r="I11" s="44">
        <v>1</v>
      </c>
      <c r="J11" s="52">
        <v>1</v>
      </c>
      <c r="K11" s="52">
        <v>1</v>
      </c>
      <c r="L11" s="6">
        <f>MAX(C11:K11)</f>
        <v>2</v>
      </c>
      <c r="M11" s="6">
        <f>MIN(C11:K11)</f>
        <v>1</v>
      </c>
      <c r="N11" s="31">
        <f>SUM(C11:I11)-L11-M11</f>
        <v>5</v>
      </c>
      <c r="O11" s="8">
        <f>RANK(N11,N$9:N$40,1)</f>
        <v>1</v>
      </c>
    </row>
    <row r="12" spans="1:15" ht="18.75" customHeight="1" thickBot="1" x14ac:dyDescent="0.25">
      <c r="A12" s="75">
        <v>45</v>
      </c>
      <c r="B12" s="75" t="s">
        <v>117</v>
      </c>
      <c r="C12" s="44">
        <v>3</v>
      </c>
      <c r="D12" s="44">
        <v>3</v>
      </c>
      <c r="E12" s="44">
        <v>3</v>
      </c>
      <c r="F12" s="44">
        <v>3</v>
      </c>
      <c r="G12" s="44">
        <v>3</v>
      </c>
      <c r="H12" s="44">
        <v>3</v>
      </c>
      <c r="I12" s="44">
        <v>2</v>
      </c>
      <c r="J12" s="52">
        <v>3</v>
      </c>
      <c r="K12" s="52">
        <v>3</v>
      </c>
      <c r="L12" s="6">
        <f>MAX(C12:K12)</f>
        <v>3</v>
      </c>
      <c r="M12" s="6">
        <f>MIN(C12:K12)</f>
        <v>2</v>
      </c>
      <c r="N12" s="31">
        <f>SUM(C12:I12)-L12-M12</f>
        <v>15</v>
      </c>
      <c r="O12" s="8">
        <f>RANK(N12,N$9:N$40,1)</f>
        <v>3</v>
      </c>
    </row>
    <row r="13" spans="1:15" ht="18.75" customHeight="1" thickBot="1" x14ac:dyDescent="0.25">
      <c r="A13" s="75">
        <v>46</v>
      </c>
      <c r="B13" s="75" t="s">
        <v>118</v>
      </c>
      <c r="C13" s="44">
        <v>5</v>
      </c>
      <c r="D13" s="44">
        <v>5</v>
      </c>
      <c r="E13" s="44">
        <v>5</v>
      </c>
      <c r="F13" s="44">
        <v>5</v>
      </c>
      <c r="G13" s="44">
        <v>5</v>
      </c>
      <c r="H13" s="44">
        <v>4</v>
      </c>
      <c r="I13" s="44">
        <v>5</v>
      </c>
      <c r="J13" s="52">
        <v>5</v>
      </c>
      <c r="K13" s="52">
        <v>5</v>
      </c>
      <c r="L13" s="6">
        <f>MAX(C13:K13)</f>
        <v>5</v>
      </c>
      <c r="M13" s="6">
        <f>MIN(C13:K13)</f>
        <v>4</v>
      </c>
      <c r="N13" s="31">
        <f>SUM(C13:I13)-L13-M13</f>
        <v>25</v>
      </c>
      <c r="O13" s="8">
        <f>RANK(N13,N$9:N$40,1)</f>
        <v>5</v>
      </c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14" sqref="N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58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4">
        <v>47</v>
      </c>
      <c r="B9" s="74" t="s">
        <v>119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>
        <v>1</v>
      </c>
      <c r="K9" s="53">
        <v>1</v>
      </c>
      <c r="L9" s="54">
        <f>MAX(C9:K9)</f>
        <v>1</v>
      </c>
      <c r="M9" s="54">
        <f>MIN(C9:K9)</f>
        <v>1</v>
      </c>
      <c r="N9" s="56">
        <f>SUM(C9:I9)-L9-M9</f>
        <v>5</v>
      </c>
      <c r="O9" s="55">
        <f>RANK(N9,N$9:N$43,1)</f>
        <v>1</v>
      </c>
    </row>
    <row r="10" spans="1:15" ht="18.75" customHeight="1" thickBot="1" x14ac:dyDescent="0.25">
      <c r="A10" s="75">
        <v>48</v>
      </c>
      <c r="B10" s="75" t="s">
        <v>120</v>
      </c>
      <c r="C10" s="44">
        <v>4</v>
      </c>
      <c r="D10" s="44">
        <v>5</v>
      </c>
      <c r="E10" s="44">
        <v>5</v>
      </c>
      <c r="F10" s="44">
        <v>5</v>
      </c>
      <c r="G10" s="44">
        <v>5</v>
      </c>
      <c r="H10" s="44">
        <v>5</v>
      </c>
      <c r="I10" s="44">
        <v>5</v>
      </c>
      <c r="J10" s="52">
        <v>4</v>
      </c>
      <c r="K10" s="52">
        <v>4</v>
      </c>
      <c r="L10" s="6">
        <f>MAX(C10:K10)</f>
        <v>5</v>
      </c>
      <c r="M10" s="6">
        <f>MIN(C10:K10)</f>
        <v>4</v>
      </c>
      <c r="N10" s="31">
        <v>24</v>
      </c>
      <c r="O10" s="8">
        <f>RANK(N10,N$9:N$40,1)</f>
        <v>5</v>
      </c>
    </row>
    <row r="11" spans="1:15" ht="18.75" customHeight="1" thickBot="1" x14ac:dyDescent="0.25">
      <c r="A11" s="75">
        <v>49</v>
      </c>
      <c r="B11" s="75" t="s">
        <v>121</v>
      </c>
      <c r="C11" s="44">
        <v>2</v>
      </c>
      <c r="D11" s="44">
        <v>3</v>
      </c>
      <c r="E11" s="44">
        <v>3</v>
      </c>
      <c r="F11" s="44">
        <v>4</v>
      </c>
      <c r="G11" s="44">
        <v>2</v>
      </c>
      <c r="H11" s="44">
        <v>2</v>
      </c>
      <c r="I11" s="44">
        <v>3</v>
      </c>
      <c r="J11" s="52">
        <v>3</v>
      </c>
      <c r="K11" s="52">
        <v>3</v>
      </c>
      <c r="L11" s="6">
        <f>MAX(C11:K11)</f>
        <v>4</v>
      </c>
      <c r="M11" s="6">
        <f>MIN(C11:K11)</f>
        <v>2</v>
      </c>
      <c r="N11" s="31">
        <v>14</v>
      </c>
      <c r="O11" s="8">
        <f>RANK(N11,N$9:N$40,1)</f>
        <v>3</v>
      </c>
    </row>
    <row r="12" spans="1:15" ht="18.75" customHeight="1" thickBot="1" x14ac:dyDescent="0.25">
      <c r="A12" s="75">
        <v>50</v>
      </c>
      <c r="B12" s="75" t="s">
        <v>122</v>
      </c>
      <c r="C12" s="44">
        <v>3</v>
      </c>
      <c r="D12" s="44">
        <v>2</v>
      </c>
      <c r="E12" s="44">
        <v>2</v>
      </c>
      <c r="F12" s="44">
        <v>2</v>
      </c>
      <c r="G12" s="44">
        <v>3</v>
      </c>
      <c r="H12" s="44">
        <v>3</v>
      </c>
      <c r="I12" s="44">
        <v>2</v>
      </c>
      <c r="J12" s="52">
        <v>2</v>
      </c>
      <c r="K12" s="52">
        <v>2</v>
      </c>
      <c r="L12" s="6">
        <f>MAX(C12:K12)</f>
        <v>3</v>
      </c>
      <c r="M12" s="6">
        <f>MIN(C12:K12)</f>
        <v>2</v>
      </c>
      <c r="N12" s="31">
        <v>11</v>
      </c>
      <c r="O12" s="8">
        <f>RANK(N12,N$9:N$40,1)</f>
        <v>2</v>
      </c>
    </row>
    <row r="13" spans="1:15" ht="18.75" customHeight="1" thickBot="1" x14ac:dyDescent="0.25">
      <c r="A13" s="75">
        <v>137</v>
      </c>
      <c r="B13" s="75" t="s">
        <v>123</v>
      </c>
      <c r="C13" s="44">
        <v>5</v>
      </c>
      <c r="D13" s="44">
        <v>4</v>
      </c>
      <c r="E13" s="44">
        <v>4</v>
      </c>
      <c r="F13" s="44">
        <v>3</v>
      </c>
      <c r="G13" s="44">
        <v>4</v>
      </c>
      <c r="H13" s="44">
        <v>4</v>
      </c>
      <c r="I13" s="44">
        <v>4</v>
      </c>
      <c r="J13" s="52">
        <v>5</v>
      </c>
      <c r="K13" s="52">
        <v>5</v>
      </c>
      <c r="L13" s="6">
        <f>MAX(C13:K13)</f>
        <v>5</v>
      </c>
      <c r="M13" s="6">
        <f>MIN(C13:K13)</f>
        <v>3</v>
      </c>
      <c r="N13" s="31">
        <v>21</v>
      </c>
      <c r="O13" s="8">
        <f>RANK(N13,N$9:N$40,1)</f>
        <v>4</v>
      </c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A10" sqref="A10:O1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19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4">
        <v>137</v>
      </c>
      <c r="B9" s="74" t="s">
        <v>123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>
        <v>1</v>
      </c>
      <c r="K9" s="53">
        <v>1</v>
      </c>
      <c r="L9" s="54">
        <f>MAX(C9:K9)</f>
        <v>1</v>
      </c>
      <c r="M9" s="54">
        <f>MIN(C9:K9)</f>
        <v>1</v>
      </c>
      <c r="N9" s="56">
        <f>SUM(C9:I9)-L9-M9</f>
        <v>5</v>
      </c>
      <c r="O9" s="55">
        <f>RANK(N9,N$9:N$20,1)</f>
        <v>1</v>
      </c>
    </row>
    <row r="10" spans="1:15" ht="21" customHeight="1" x14ac:dyDescent="0.2">
      <c r="A10" s="42"/>
      <c r="B10" s="5"/>
      <c r="C10" s="44"/>
      <c r="D10" s="44"/>
      <c r="E10" s="44"/>
      <c r="F10" s="44"/>
      <c r="G10" s="44"/>
      <c r="H10" s="44"/>
      <c r="I10" s="44"/>
      <c r="J10" s="52"/>
      <c r="K10" s="52"/>
      <c r="L10" s="6"/>
      <c r="M10" s="6"/>
      <c r="N10" s="31"/>
      <c r="O10" s="8"/>
    </row>
    <row r="11" spans="1:15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7"/>
      <c r="K14" s="57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7"/>
      <c r="K15" s="57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7"/>
      <c r="K16" s="57"/>
      <c r="L16" s="6"/>
      <c r="M16" s="6"/>
      <c r="N16" s="31"/>
      <c r="O16" s="8"/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" workbookViewId="0">
      <selection activeCell="P14" sqref="P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83" t="s">
        <v>32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6" ht="8.25" customHeight="1" x14ac:dyDescent="0.2"/>
    <row r="3" spans="1:16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6" ht="7.5" customHeight="1" x14ac:dyDescent="0.2"/>
    <row r="5" spans="1:16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6" ht="8.25" customHeight="1" thickBot="1" x14ac:dyDescent="0.25"/>
    <row r="7" spans="1:16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6" ht="18.75" customHeight="1" thickTop="1" thickBot="1" x14ac:dyDescent="0.25">
      <c r="A9" s="75">
        <v>38</v>
      </c>
      <c r="B9" s="75" t="s">
        <v>109</v>
      </c>
      <c r="C9" s="43">
        <v>4</v>
      </c>
      <c r="D9" s="43">
        <v>5</v>
      </c>
      <c r="E9" s="43">
        <v>1</v>
      </c>
      <c r="F9" s="43">
        <v>3</v>
      </c>
      <c r="G9" s="43">
        <v>4</v>
      </c>
      <c r="H9" s="43">
        <v>3</v>
      </c>
      <c r="I9" s="43">
        <v>4</v>
      </c>
      <c r="J9" s="53">
        <v>5</v>
      </c>
      <c r="K9" s="53">
        <v>5</v>
      </c>
      <c r="L9" s="54">
        <f t="shared" ref="L9:L16" si="0">MAX(C9:K9)</f>
        <v>5</v>
      </c>
      <c r="M9" s="54">
        <f t="shared" ref="M9:M16" si="1">MIN(C9:K9)</f>
        <v>1</v>
      </c>
      <c r="N9" s="56">
        <v>20</v>
      </c>
      <c r="O9" s="55">
        <f>RANK(N9,N$9:N$43,1)</f>
        <v>4</v>
      </c>
    </row>
    <row r="10" spans="1:16" ht="18.75" customHeight="1" thickTop="1" thickBot="1" x14ac:dyDescent="0.25">
      <c r="A10" s="74">
        <v>42</v>
      </c>
      <c r="B10" s="74" t="s">
        <v>114</v>
      </c>
      <c r="C10" s="44">
        <v>7</v>
      </c>
      <c r="D10" s="44">
        <v>6</v>
      </c>
      <c r="E10" s="44">
        <v>6</v>
      </c>
      <c r="F10" s="44">
        <v>6</v>
      </c>
      <c r="G10" s="44">
        <v>6</v>
      </c>
      <c r="H10" s="44">
        <v>8</v>
      </c>
      <c r="I10" s="44">
        <v>6</v>
      </c>
      <c r="J10" s="52">
        <v>7</v>
      </c>
      <c r="K10" s="52">
        <v>6</v>
      </c>
      <c r="L10" s="6">
        <f t="shared" si="0"/>
        <v>8</v>
      </c>
      <c r="M10" s="6">
        <f t="shared" si="1"/>
        <v>6</v>
      </c>
      <c r="N10" s="31">
        <f>SUM(C10:I10)-L10-M10</f>
        <v>31</v>
      </c>
      <c r="O10" s="8">
        <f t="shared" ref="O10:O16" si="2">RANK(N10,N$9:N$40,1)</f>
        <v>6</v>
      </c>
    </row>
    <row r="11" spans="1:16" ht="18.75" customHeight="1" thickBot="1" x14ac:dyDescent="0.25">
      <c r="A11" s="75">
        <v>46</v>
      </c>
      <c r="B11" s="75" t="s">
        <v>118</v>
      </c>
      <c r="C11" s="44">
        <v>8</v>
      </c>
      <c r="D11" s="44">
        <v>8</v>
      </c>
      <c r="E11" s="44">
        <v>7</v>
      </c>
      <c r="F11" s="44">
        <v>8</v>
      </c>
      <c r="G11" s="44">
        <v>8</v>
      </c>
      <c r="H11" s="44">
        <v>7</v>
      </c>
      <c r="I11" s="44">
        <v>8</v>
      </c>
      <c r="J11" s="52">
        <v>6</v>
      </c>
      <c r="K11" s="52">
        <v>8</v>
      </c>
      <c r="L11" s="6">
        <f t="shared" si="0"/>
        <v>8</v>
      </c>
      <c r="M11" s="6">
        <f t="shared" si="1"/>
        <v>6</v>
      </c>
      <c r="N11" s="31">
        <v>39</v>
      </c>
      <c r="O11" s="8">
        <f t="shared" si="2"/>
        <v>8</v>
      </c>
    </row>
    <row r="12" spans="1:16" ht="18.75" customHeight="1" thickTop="1" thickBot="1" x14ac:dyDescent="0.25">
      <c r="A12" s="74">
        <v>47</v>
      </c>
      <c r="B12" s="74" t="s">
        <v>207</v>
      </c>
      <c r="C12" s="44">
        <v>2</v>
      </c>
      <c r="D12" s="44">
        <v>1</v>
      </c>
      <c r="E12" s="44">
        <v>2</v>
      </c>
      <c r="F12" s="44">
        <v>1</v>
      </c>
      <c r="G12" s="44">
        <v>2</v>
      </c>
      <c r="H12" s="44">
        <v>1</v>
      </c>
      <c r="I12" s="44">
        <v>2</v>
      </c>
      <c r="J12" s="52">
        <v>2</v>
      </c>
      <c r="K12" s="52">
        <v>2</v>
      </c>
      <c r="L12" s="6">
        <f t="shared" si="0"/>
        <v>2</v>
      </c>
      <c r="M12" s="6">
        <f t="shared" si="1"/>
        <v>1</v>
      </c>
      <c r="N12" s="31">
        <v>9</v>
      </c>
      <c r="O12" s="8">
        <v>2</v>
      </c>
      <c r="P12" s="81"/>
    </row>
    <row r="13" spans="1:16" ht="18.75" customHeight="1" thickBot="1" x14ac:dyDescent="0.25">
      <c r="A13" s="75">
        <v>49</v>
      </c>
      <c r="B13" s="75" t="s">
        <v>121</v>
      </c>
      <c r="C13" s="44">
        <v>6</v>
      </c>
      <c r="D13" s="44">
        <v>7</v>
      </c>
      <c r="E13" s="44">
        <v>8</v>
      </c>
      <c r="F13" s="44">
        <v>7</v>
      </c>
      <c r="G13" s="44">
        <v>7</v>
      </c>
      <c r="H13" s="44">
        <v>6</v>
      </c>
      <c r="I13" s="44">
        <v>7</v>
      </c>
      <c r="J13" s="52">
        <v>8</v>
      </c>
      <c r="K13" s="52">
        <v>7</v>
      </c>
      <c r="L13" s="6">
        <f t="shared" si="0"/>
        <v>8</v>
      </c>
      <c r="M13" s="6">
        <f t="shared" si="1"/>
        <v>6</v>
      </c>
      <c r="N13" s="31">
        <v>35</v>
      </c>
      <c r="O13" s="8">
        <f t="shared" si="2"/>
        <v>7</v>
      </c>
    </row>
    <row r="14" spans="1:16" ht="18.75" customHeight="1" thickBot="1" x14ac:dyDescent="0.25">
      <c r="A14" s="75">
        <v>51</v>
      </c>
      <c r="B14" s="75" t="s">
        <v>124</v>
      </c>
      <c r="C14" s="44">
        <v>1</v>
      </c>
      <c r="D14" s="44">
        <v>2</v>
      </c>
      <c r="E14" s="44">
        <v>3</v>
      </c>
      <c r="F14" s="44">
        <v>2</v>
      </c>
      <c r="G14" s="44">
        <v>1</v>
      </c>
      <c r="H14" s="44">
        <v>2</v>
      </c>
      <c r="I14" s="44">
        <v>1</v>
      </c>
      <c r="J14" s="52">
        <v>1</v>
      </c>
      <c r="K14" s="52">
        <v>1</v>
      </c>
      <c r="L14" s="6">
        <f t="shared" si="0"/>
        <v>3</v>
      </c>
      <c r="M14" s="6">
        <f t="shared" si="1"/>
        <v>1</v>
      </c>
      <c r="N14" s="31">
        <v>7</v>
      </c>
      <c r="O14" s="8">
        <f t="shared" si="2"/>
        <v>1</v>
      </c>
      <c r="P14" s="81"/>
    </row>
    <row r="15" spans="1:16" ht="18.75" customHeight="1" thickBot="1" x14ac:dyDescent="0.25">
      <c r="A15" s="75">
        <v>52</v>
      </c>
      <c r="B15" s="75" t="s">
        <v>125</v>
      </c>
      <c r="C15" s="44">
        <v>3</v>
      </c>
      <c r="D15" s="44">
        <v>3</v>
      </c>
      <c r="E15" s="44">
        <v>4</v>
      </c>
      <c r="F15" s="44">
        <v>4</v>
      </c>
      <c r="G15" s="44">
        <v>3</v>
      </c>
      <c r="H15" s="44">
        <v>4</v>
      </c>
      <c r="I15" s="44">
        <v>3</v>
      </c>
      <c r="J15" s="52">
        <v>3</v>
      </c>
      <c r="K15" s="52">
        <v>3</v>
      </c>
      <c r="L15" s="6">
        <f t="shared" si="0"/>
        <v>4</v>
      </c>
      <c r="M15" s="6">
        <f t="shared" si="1"/>
        <v>3</v>
      </c>
      <c r="N15" s="31">
        <v>16</v>
      </c>
      <c r="O15" s="8">
        <f t="shared" si="2"/>
        <v>3</v>
      </c>
    </row>
    <row r="16" spans="1:16" ht="18.75" customHeight="1" thickBot="1" x14ac:dyDescent="0.25">
      <c r="A16" s="75">
        <v>53</v>
      </c>
      <c r="B16" s="75" t="s">
        <v>126</v>
      </c>
      <c r="C16" s="44">
        <v>5</v>
      </c>
      <c r="D16" s="44">
        <v>4</v>
      </c>
      <c r="E16" s="44">
        <v>5</v>
      </c>
      <c r="F16" s="44">
        <v>5</v>
      </c>
      <c r="G16" s="44">
        <v>5</v>
      </c>
      <c r="H16" s="44">
        <v>5</v>
      </c>
      <c r="I16" s="44">
        <v>5</v>
      </c>
      <c r="J16" s="52">
        <v>4</v>
      </c>
      <c r="K16" s="52">
        <v>4</v>
      </c>
      <c r="L16" s="6">
        <f t="shared" si="0"/>
        <v>5</v>
      </c>
      <c r="M16" s="6">
        <f t="shared" si="1"/>
        <v>4</v>
      </c>
      <c r="N16" s="31">
        <v>24</v>
      </c>
      <c r="O16" s="8">
        <f t="shared" si="2"/>
        <v>5</v>
      </c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"/>
      <c r="B40" s="5"/>
      <c r="C40" s="44"/>
      <c r="D40" s="44"/>
      <c r="E40" s="44"/>
      <c r="F40" s="44"/>
      <c r="G40" s="44"/>
      <c r="H40" s="44"/>
      <c r="I40" s="44"/>
      <c r="J40" s="44"/>
      <c r="K40" s="46"/>
      <c r="L40" s="6"/>
      <c r="M40" s="6"/>
      <c r="N40" s="7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P11" sqref="P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31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4">
        <v>39</v>
      </c>
      <c r="B9" s="74" t="s">
        <v>111</v>
      </c>
      <c r="C9" s="43">
        <v>5</v>
      </c>
      <c r="D9" s="43">
        <v>5</v>
      </c>
      <c r="E9" s="43">
        <v>5</v>
      </c>
      <c r="F9" s="43">
        <v>5</v>
      </c>
      <c r="G9" s="43">
        <v>7</v>
      </c>
      <c r="H9" s="43">
        <v>3</v>
      </c>
      <c r="I9" s="43">
        <v>1</v>
      </c>
      <c r="J9" s="53">
        <v>2</v>
      </c>
      <c r="K9" s="53">
        <v>4</v>
      </c>
      <c r="L9" s="54">
        <f t="shared" ref="L9:L15" si="0">MAX(C9:K9)</f>
        <v>7</v>
      </c>
      <c r="M9" s="54">
        <f t="shared" ref="M9:M15" si="1">MIN(C9:K9)</f>
        <v>1</v>
      </c>
      <c r="N9" s="56">
        <v>22</v>
      </c>
      <c r="O9" s="55">
        <f>RANK(N9,N$9:N$43,1)</f>
        <v>5</v>
      </c>
    </row>
    <row r="10" spans="1:15" ht="18.75" customHeight="1" thickBot="1" x14ac:dyDescent="0.25">
      <c r="A10" s="75">
        <v>43</v>
      </c>
      <c r="B10" s="75" t="s">
        <v>115</v>
      </c>
      <c r="C10" s="44">
        <v>2</v>
      </c>
      <c r="D10" s="44">
        <v>3</v>
      </c>
      <c r="E10" s="44">
        <v>2</v>
      </c>
      <c r="F10" s="44">
        <v>2</v>
      </c>
      <c r="G10" s="44">
        <v>3</v>
      </c>
      <c r="H10" s="44">
        <v>1</v>
      </c>
      <c r="I10" s="44">
        <v>3</v>
      </c>
      <c r="J10" s="52">
        <v>3</v>
      </c>
      <c r="K10" s="52">
        <v>2</v>
      </c>
      <c r="L10" s="6">
        <f t="shared" si="0"/>
        <v>3</v>
      </c>
      <c r="M10" s="6">
        <f t="shared" si="1"/>
        <v>1</v>
      </c>
      <c r="N10" s="31">
        <f>SUM(C10:I10)-L10-M10</f>
        <v>12</v>
      </c>
      <c r="O10" s="8">
        <f t="shared" ref="O10:O15" si="2">RANK(N10,N$9:N$40,1)</f>
        <v>2</v>
      </c>
    </row>
    <row r="11" spans="1:15" ht="18.75" customHeight="1" thickBot="1" x14ac:dyDescent="0.25">
      <c r="A11" s="75">
        <v>44</v>
      </c>
      <c r="B11" s="75" t="s">
        <v>116</v>
      </c>
      <c r="C11" s="44">
        <v>1</v>
      </c>
      <c r="D11" s="44">
        <v>1</v>
      </c>
      <c r="E11" s="44">
        <v>1</v>
      </c>
      <c r="F11" s="44">
        <v>1</v>
      </c>
      <c r="G11" s="44">
        <v>1</v>
      </c>
      <c r="H11" s="44">
        <v>2</v>
      </c>
      <c r="I11" s="44">
        <v>1</v>
      </c>
      <c r="J11" s="52">
        <v>1</v>
      </c>
      <c r="K11" s="52">
        <v>1</v>
      </c>
      <c r="L11" s="6">
        <f t="shared" si="0"/>
        <v>2</v>
      </c>
      <c r="M11" s="6">
        <f t="shared" si="1"/>
        <v>1</v>
      </c>
      <c r="N11" s="31">
        <f>SUM(C11:I11)-L11-M11</f>
        <v>5</v>
      </c>
      <c r="O11" s="8">
        <f t="shared" si="2"/>
        <v>1</v>
      </c>
    </row>
    <row r="12" spans="1:15" ht="18.75" customHeight="1" thickBot="1" x14ac:dyDescent="0.25">
      <c r="A12" s="75">
        <v>45</v>
      </c>
      <c r="B12" s="75" t="s">
        <v>117</v>
      </c>
      <c r="C12" s="44">
        <v>3</v>
      </c>
      <c r="D12" s="44">
        <v>2</v>
      </c>
      <c r="E12" s="44">
        <v>3</v>
      </c>
      <c r="F12" s="44">
        <v>4</v>
      </c>
      <c r="G12" s="44">
        <v>4</v>
      </c>
      <c r="H12" s="44">
        <v>4</v>
      </c>
      <c r="I12" s="44">
        <v>2</v>
      </c>
      <c r="J12" s="52">
        <v>2</v>
      </c>
      <c r="K12" s="52">
        <v>3</v>
      </c>
      <c r="L12" s="6">
        <f t="shared" si="0"/>
        <v>4</v>
      </c>
      <c r="M12" s="6">
        <f t="shared" si="1"/>
        <v>2</v>
      </c>
      <c r="N12" s="31">
        <v>15</v>
      </c>
      <c r="O12" s="8">
        <f t="shared" si="2"/>
        <v>3</v>
      </c>
    </row>
    <row r="13" spans="1:15" ht="18.75" customHeight="1" thickBot="1" x14ac:dyDescent="0.25">
      <c r="A13" s="75">
        <v>48</v>
      </c>
      <c r="B13" s="75" t="s">
        <v>120</v>
      </c>
      <c r="C13" s="44">
        <v>7</v>
      </c>
      <c r="D13" s="44">
        <v>7</v>
      </c>
      <c r="E13" s="44">
        <v>7</v>
      </c>
      <c r="F13" s="44">
        <v>7</v>
      </c>
      <c r="G13" s="44">
        <v>7</v>
      </c>
      <c r="H13" s="44">
        <v>7</v>
      </c>
      <c r="I13" s="44">
        <v>7</v>
      </c>
      <c r="J13" s="52">
        <v>7</v>
      </c>
      <c r="K13" s="52">
        <v>7</v>
      </c>
      <c r="L13" s="6">
        <f t="shared" si="0"/>
        <v>7</v>
      </c>
      <c r="M13" s="6">
        <f t="shared" si="1"/>
        <v>7</v>
      </c>
      <c r="N13" s="31">
        <f>SUM(C13:I13)-L13-M13</f>
        <v>35</v>
      </c>
      <c r="O13" s="8">
        <f t="shared" si="2"/>
        <v>7</v>
      </c>
    </row>
    <row r="14" spans="1:15" ht="18.75" customHeight="1" thickBot="1" x14ac:dyDescent="0.25">
      <c r="A14" s="75">
        <v>54</v>
      </c>
      <c r="B14" s="75" t="s">
        <v>127</v>
      </c>
      <c r="C14" s="44">
        <v>6</v>
      </c>
      <c r="D14" s="44">
        <v>4</v>
      </c>
      <c r="E14" s="44">
        <v>6</v>
      </c>
      <c r="F14" s="44">
        <v>6</v>
      </c>
      <c r="G14" s="44">
        <v>5</v>
      </c>
      <c r="H14" s="44">
        <v>6</v>
      </c>
      <c r="I14" s="44">
        <v>4</v>
      </c>
      <c r="J14" s="52">
        <v>5</v>
      </c>
      <c r="K14" s="52">
        <v>5</v>
      </c>
      <c r="L14" s="6">
        <f t="shared" si="0"/>
        <v>6</v>
      </c>
      <c r="M14" s="6">
        <f t="shared" si="1"/>
        <v>4</v>
      </c>
      <c r="N14" s="31">
        <f t="shared" ref="N14" si="3">SUM(C14:I14)-L14-M14</f>
        <v>27</v>
      </c>
      <c r="O14" s="8">
        <f t="shared" si="2"/>
        <v>6</v>
      </c>
    </row>
    <row r="15" spans="1:15" ht="18.75" customHeight="1" thickBot="1" x14ac:dyDescent="0.25">
      <c r="A15" s="75">
        <v>55</v>
      </c>
      <c r="B15" s="75" t="s">
        <v>128</v>
      </c>
      <c r="C15" s="44">
        <v>4</v>
      </c>
      <c r="D15" s="44">
        <v>6</v>
      </c>
      <c r="E15" s="44">
        <v>4</v>
      </c>
      <c r="F15" s="44">
        <v>3</v>
      </c>
      <c r="G15" s="44">
        <v>2</v>
      </c>
      <c r="H15" s="44">
        <v>3</v>
      </c>
      <c r="I15" s="44">
        <v>6</v>
      </c>
      <c r="J15" s="52">
        <v>4</v>
      </c>
      <c r="K15" s="52">
        <v>6</v>
      </c>
      <c r="L15" s="6">
        <f t="shared" si="0"/>
        <v>6</v>
      </c>
      <c r="M15" s="6">
        <f t="shared" si="1"/>
        <v>2</v>
      </c>
      <c r="N15" s="31">
        <v>21</v>
      </c>
      <c r="O15" s="8">
        <f t="shared" si="2"/>
        <v>4</v>
      </c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"/>
      <c r="B40" s="5"/>
      <c r="C40" s="44"/>
      <c r="D40" s="44"/>
      <c r="E40" s="44"/>
      <c r="F40" s="44"/>
      <c r="G40" s="44"/>
      <c r="H40" s="44"/>
      <c r="I40" s="44"/>
      <c r="J40" s="44"/>
      <c r="K40" s="46"/>
      <c r="L40" s="6"/>
      <c r="M40" s="6"/>
      <c r="N40" s="7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R9" sqref="R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43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4">
        <v>3</v>
      </c>
      <c r="B9" s="74" t="s">
        <v>72</v>
      </c>
      <c r="C9" s="43">
        <v>3</v>
      </c>
      <c r="D9" s="43">
        <v>3</v>
      </c>
      <c r="E9" s="43">
        <v>3</v>
      </c>
      <c r="F9" s="43">
        <v>2</v>
      </c>
      <c r="G9" s="43">
        <v>3</v>
      </c>
      <c r="H9" s="43">
        <v>3</v>
      </c>
      <c r="I9" s="43">
        <v>3</v>
      </c>
      <c r="J9" s="53">
        <v>3</v>
      </c>
      <c r="K9" s="53">
        <v>3</v>
      </c>
      <c r="L9" s="54">
        <f>MAX(C9:K9)</f>
        <v>3</v>
      </c>
      <c r="M9" s="54">
        <f>MIN(C9:K9)</f>
        <v>2</v>
      </c>
      <c r="N9" s="56">
        <f t="shared" ref="N9:N11" si="0">SUM(C9:I9)-L9-M9</f>
        <v>15</v>
      </c>
      <c r="O9" s="55">
        <f t="shared" ref="O9:O11" si="1">RANK(N9,N$9:N$20,1)</f>
        <v>3</v>
      </c>
    </row>
    <row r="10" spans="1:15" ht="21" customHeight="1" thickBot="1" x14ac:dyDescent="0.25">
      <c r="A10" s="75">
        <v>4</v>
      </c>
      <c r="B10" s="75" t="s">
        <v>73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52">
        <v>1</v>
      </c>
      <c r="K10" s="52">
        <v>1</v>
      </c>
      <c r="L10" s="6">
        <f>MAX(C10:K10)</f>
        <v>1</v>
      </c>
      <c r="M10" s="6">
        <f>MIN(C10:K10)</f>
        <v>1</v>
      </c>
      <c r="N10" s="31">
        <f t="shared" si="0"/>
        <v>5</v>
      </c>
      <c r="O10" s="8">
        <f t="shared" si="1"/>
        <v>1</v>
      </c>
    </row>
    <row r="11" spans="1:15" ht="21" customHeight="1" thickBot="1" x14ac:dyDescent="0.25">
      <c r="A11" s="75">
        <v>21</v>
      </c>
      <c r="B11" s="75" t="s">
        <v>74</v>
      </c>
      <c r="C11" s="44">
        <v>2</v>
      </c>
      <c r="D11" s="44">
        <v>2</v>
      </c>
      <c r="E11" s="44">
        <v>2</v>
      </c>
      <c r="F11" s="44">
        <v>3</v>
      </c>
      <c r="G11" s="44">
        <v>2</v>
      </c>
      <c r="H11" s="44">
        <v>2</v>
      </c>
      <c r="I11" s="44">
        <v>2</v>
      </c>
      <c r="J11" s="52">
        <v>2</v>
      </c>
      <c r="K11" s="52">
        <v>2</v>
      </c>
      <c r="L11" s="6">
        <f>MAX(C11:K11)</f>
        <v>3</v>
      </c>
      <c r="M11" s="6">
        <f>MIN(C11:K11)</f>
        <v>2</v>
      </c>
      <c r="N11" s="31">
        <f t="shared" si="0"/>
        <v>10</v>
      </c>
      <c r="O11" s="8">
        <f t="shared" si="1"/>
        <v>2</v>
      </c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P12" sqref="P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83" t="s">
        <v>30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6" ht="8.25" customHeight="1" x14ac:dyDescent="0.2"/>
    <row r="3" spans="1:16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6" ht="7.5" customHeight="1" x14ac:dyDescent="0.2"/>
    <row r="5" spans="1:16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6" ht="8.25" customHeight="1" thickBot="1" x14ac:dyDescent="0.25"/>
    <row r="7" spans="1:16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6" ht="18.75" customHeight="1" thickTop="1" thickBot="1" x14ac:dyDescent="0.25">
      <c r="A9" s="74">
        <v>36</v>
      </c>
      <c r="B9" s="74" t="s">
        <v>107</v>
      </c>
      <c r="C9" s="43">
        <v>3</v>
      </c>
      <c r="D9" s="43">
        <v>2</v>
      </c>
      <c r="E9" s="43">
        <v>1</v>
      </c>
      <c r="F9" s="43">
        <v>4</v>
      </c>
      <c r="G9" s="43">
        <v>3</v>
      </c>
      <c r="H9" s="43">
        <v>4</v>
      </c>
      <c r="I9" s="43">
        <v>4</v>
      </c>
      <c r="J9" s="53">
        <v>3</v>
      </c>
      <c r="K9" s="53">
        <v>4</v>
      </c>
      <c r="L9" s="54">
        <f>MAX(C9:K9)</f>
        <v>4</v>
      </c>
      <c r="M9" s="54">
        <f>MIN(C9:K9)</f>
        <v>1</v>
      </c>
      <c r="N9" s="56">
        <v>17</v>
      </c>
      <c r="O9" s="55">
        <f>RANK(N9,N$9:N$43,1)</f>
        <v>4</v>
      </c>
    </row>
    <row r="10" spans="1:16" ht="18.75" customHeight="1" thickBot="1" x14ac:dyDescent="0.25">
      <c r="A10" s="75">
        <v>40</v>
      </c>
      <c r="B10" s="75" t="s">
        <v>112</v>
      </c>
      <c r="C10" s="44">
        <v>1</v>
      </c>
      <c r="D10" s="44">
        <v>3</v>
      </c>
      <c r="E10" s="44">
        <v>2</v>
      </c>
      <c r="F10" s="44">
        <v>1</v>
      </c>
      <c r="G10" s="44">
        <v>1</v>
      </c>
      <c r="H10" s="44">
        <v>1</v>
      </c>
      <c r="I10" s="44">
        <v>1</v>
      </c>
      <c r="J10" s="52">
        <v>4</v>
      </c>
      <c r="K10" s="52">
        <v>1</v>
      </c>
      <c r="L10" s="6">
        <f>MAX(C10:K10)</f>
        <v>4</v>
      </c>
      <c r="M10" s="6">
        <f>MIN(C10:K10)</f>
        <v>1</v>
      </c>
      <c r="N10" s="31">
        <v>6</v>
      </c>
      <c r="O10" s="8">
        <f>RANK(N10,N$9:N$40,1)</f>
        <v>1</v>
      </c>
    </row>
    <row r="11" spans="1:16" ht="18.75" customHeight="1" thickBot="1" x14ac:dyDescent="0.25">
      <c r="A11" s="75">
        <v>41</v>
      </c>
      <c r="B11" s="75" t="s">
        <v>113</v>
      </c>
      <c r="C11" s="44">
        <v>4</v>
      </c>
      <c r="D11" s="44">
        <v>1</v>
      </c>
      <c r="E11" s="44">
        <v>4</v>
      </c>
      <c r="F11" s="44">
        <v>3</v>
      </c>
      <c r="G11" s="44">
        <v>2</v>
      </c>
      <c r="H11" s="44">
        <v>3</v>
      </c>
      <c r="I11" s="44">
        <v>2</v>
      </c>
      <c r="J11" s="52">
        <v>1</v>
      </c>
      <c r="K11" s="52">
        <v>3</v>
      </c>
      <c r="L11" s="6">
        <f>MAX(C11:K11)</f>
        <v>4</v>
      </c>
      <c r="M11" s="6">
        <f>MIN(C11:K11)</f>
        <v>1</v>
      </c>
      <c r="N11" s="31">
        <v>13</v>
      </c>
      <c r="O11" s="8">
        <v>3</v>
      </c>
      <c r="P11" s="81"/>
    </row>
    <row r="12" spans="1:16" ht="18.75" customHeight="1" thickBot="1" x14ac:dyDescent="0.25">
      <c r="A12" s="75">
        <v>56</v>
      </c>
      <c r="B12" s="75" t="s">
        <v>129</v>
      </c>
      <c r="C12" s="44">
        <v>2</v>
      </c>
      <c r="D12" s="44">
        <v>4</v>
      </c>
      <c r="E12" s="44">
        <v>3</v>
      </c>
      <c r="F12" s="44">
        <v>2</v>
      </c>
      <c r="G12" s="44">
        <v>4</v>
      </c>
      <c r="H12" s="44">
        <v>2</v>
      </c>
      <c r="I12" s="44">
        <v>3</v>
      </c>
      <c r="J12" s="52">
        <v>2</v>
      </c>
      <c r="K12" s="52">
        <v>2</v>
      </c>
      <c r="L12" s="6">
        <f>MAX(C12:K12)</f>
        <v>4</v>
      </c>
      <c r="M12" s="6">
        <f>MIN(C12:K12)</f>
        <v>2</v>
      </c>
      <c r="N12" s="31">
        <v>12</v>
      </c>
      <c r="O12" s="8">
        <f>RANK(N12,N$9:N$40,1)</f>
        <v>2</v>
      </c>
      <c r="P12" s="81"/>
    </row>
    <row r="13" spans="1:16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6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6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6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Q15" sqref="Q1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65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4">
        <v>3</v>
      </c>
      <c r="B9" s="74" t="s">
        <v>72</v>
      </c>
      <c r="C9" s="43">
        <v>4</v>
      </c>
      <c r="D9" s="43">
        <v>3</v>
      </c>
      <c r="E9" s="43">
        <v>4</v>
      </c>
      <c r="F9" s="43">
        <v>3</v>
      </c>
      <c r="G9" s="43">
        <v>4</v>
      </c>
      <c r="H9" s="43">
        <v>4</v>
      </c>
      <c r="I9" s="43">
        <v>4</v>
      </c>
      <c r="J9" s="53">
        <v>4</v>
      </c>
      <c r="K9" s="53">
        <v>4</v>
      </c>
      <c r="L9" s="54">
        <f>MAX(C9:K9)</f>
        <v>4</v>
      </c>
      <c r="M9" s="54">
        <f>MIN(C9:K9)</f>
        <v>3</v>
      </c>
      <c r="N9" s="56">
        <v>20</v>
      </c>
      <c r="O9" s="55">
        <f>RANK(N9,N$9:N$43,1)</f>
        <v>4</v>
      </c>
    </row>
    <row r="10" spans="1:15" ht="18.75" customHeight="1" thickBot="1" x14ac:dyDescent="0.25">
      <c r="A10" s="75">
        <v>21</v>
      </c>
      <c r="B10" s="75" t="s">
        <v>74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52">
        <v>2</v>
      </c>
      <c r="K10" s="52">
        <v>1</v>
      </c>
      <c r="L10" s="6">
        <f>MAX(C10:K10)</f>
        <v>2</v>
      </c>
      <c r="M10" s="6">
        <f>MIN(C10:K10)</f>
        <v>1</v>
      </c>
      <c r="N10" s="31">
        <v>5</v>
      </c>
      <c r="O10" s="8">
        <f>RANK(N10,N$9:N$40,1)</f>
        <v>1</v>
      </c>
    </row>
    <row r="11" spans="1:15" ht="18.75" customHeight="1" thickBot="1" x14ac:dyDescent="0.25">
      <c r="A11" s="75">
        <v>57</v>
      </c>
      <c r="B11" s="75" t="s">
        <v>130</v>
      </c>
      <c r="C11" s="44">
        <v>3</v>
      </c>
      <c r="D11" s="44">
        <v>2</v>
      </c>
      <c r="E11" s="44">
        <v>3</v>
      </c>
      <c r="F11" s="44">
        <v>2</v>
      </c>
      <c r="G11" s="44">
        <v>2</v>
      </c>
      <c r="H11" s="44">
        <v>3</v>
      </c>
      <c r="I11" s="44">
        <v>2</v>
      </c>
      <c r="J11" s="52">
        <v>3</v>
      </c>
      <c r="K11" s="52">
        <v>3</v>
      </c>
      <c r="L11" s="6">
        <f>MAX(C11:K11)</f>
        <v>3</v>
      </c>
      <c r="M11" s="6">
        <f>MIN(C11:K11)</f>
        <v>2</v>
      </c>
      <c r="N11" s="31">
        <v>13</v>
      </c>
      <c r="O11" s="8">
        <f>RANK(N11,N$9:N$40,1)</f>
        <v>3</v>
      </c>
    </row>
    <row r="12" spans="1:15" ht="18.75" customHeight="1" thickBot="1" x14ac:dyDescent="0.25">
      <c r="A12" s="75">
        <v>135</v>
      </c>
      <c r="B12" s="75" t="s">
        <v>131</v>
      </c>
      <c r="C12" s="44">
        <v>2</v>
      </c>
      <c r="D12" s="44">
        <v>4</v>
      </c>
      <c r="E12" s="44">
        <v>2</v>
      </c>
      <c r="F12" s="44">
        <v>3</v>
      </c>
      <c r="G12" s="44">
        <v>3</v>
      </c>
      <c r="H12" s="44">
        <v>2</v>
      </c>
      <c r="I12" s="44">
        <v>3</v>
      </c>
      <c r="J12" s="52">
        <v>1</v>
      </c>
      <c r="K12" s="52">
        <v>2</v>
      </c>
      <c r="L12" s="6">
        <f>MAX(C12:K12)</f>
        <v>4</v>
      </c>
      <c r="M12" s="6">
        <f>MIN(C12:K12)</f>
        <v>1</v>
      </c>
      <c r="N12" s="31">
        <v>12</v>
      </c>
      <c r="O12" s="8">
        <f>RANK(N12,N$9:N$40,1)</f>
        <v>2</v>
      </c>
    </row>
    <row r="13" spans="1:15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3" workbookViewId="0">
      <selection activeCell="Q14" sqref="Q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66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5">
        <v>57</v>
      </c>
      <c r="B9" s="75" t="s">
        <v>130</v>
      </c>
      <c r="C9" s="43">
        <v>4</v>
      </c>
      <c r="D9" s="43">
        <v>2</v>
      </c>
      <c r="E9" s="43">
        <v>2</v>
      </c>
      <c r="F9" s="43">
        <v>2</v>
      </c>
      <c r="G9" s="43">
        <v>3</v>
      </c>
      <c r="H9" s="43">
        <v>3</v>
      </c>
      <c r="I9" s="43">
        <v>4</v>
      </c>
      <c r="J9" s="53">
        <v>4</v>
      </c>
      <c r="K9" s="53">
        <v>1</v>
      </c>
      <c r="L9" s="54">
        <f>MAX(C9:K9)</f>
        <v>4</v>
      </c>
      <c r="M9" s="54">
        <f>MIN(C9:K9)</f>
        <v>1</v>
      </c>
      <c r="N9" s="56">
        <v>14</v>
      </c>
      <c r="O9" s="55">
        <f>RANK(N9,N$9:N$43,1)</f>
        <v>3</v>
      </c>
    </row>
    <row r="10" spans="1:15" ht="18.75" customHeight="1" thickBot="1" x14ac:dyDescent="0.25">
      <c r="A10" s="75">
        <v>58</v>
      </c>
      <c r="B10" s="75" t="s">
        <v>132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52">
        <v>1</v>
      </c>
      <c r="K10" s="52">
        <v>2</v>
      </c>
      <c r="L10" s="6">
        <f>MAX(C10:K10)</f>
        <v>2</v>
      </c>
      <c r="M10" s="6">
        <f>MIN(C10:K10)</f>
        <v>1</v>
      </c>
      <c r="N10" s="31">
        <v>5</v>
      </c>
      <c r="O10" s="8">
        <f>RANK(N10,N$9:N$40,1)</f>
        <v>1</v>
      </c>
    </row>
    <row r="11" spans="1:15" ht="18.75" customHeight="1" thickBot="1" x14ac:dyDescent="0.25">
      <c r="A11" s="75">
        <v>59</v>
      </c>
      <c r="B11" s="75" t="s">
        <v>133</v>
      </c>
      <c r="C11" s="44">
        <v>2</v>
      </c>
      <c r="D11" s="44">
        <v>4</v>
      </c>
      <c r="E11" s="44">
        <v>3</v>
      </c>
      <c r="F11" s="44">
        <v>4</v>
      </c>
      <c r="G11" s="44">
        <v>4</v>
      </c>
      <c r="H11" s="44">
        <v>4</v>
      </c>
      <c r="I11" s="44">
        <v>3</v>
      </c>
      <c r="J11" s="52">
        <v>3</v>
      </c>
      <c r="K11" s="52">
        <v>3</v>
      </c>
      <c r="L11" s="6">
        <f>MAX(C11:K11)</f>
        <v>4</v>
      </c>
      <c r="M11" s="6">
        <f>MIN(C11:K11)</f>
        <v>2</v>
      </c>
      <c r="N11" s="31">
        <v>17</v>
      </c>
      <c r="O11" s="8">
        <f>RANK(N11,N$9:N$40,1)</f>
        <v>4</v>
      </c>
    </row>
    <row r="12" spans="1:15" ht="18.75" customHeight="1" thickBot="1" x14ac:dyDescent="0.25">
      <c r="A12" s="75">
        <v>60</v>
      </c>
      <c r="B12" s="75" t="s">
        <v>134</v>
      </c>
      <c r="C12" s="44">
        <v>3</v>
      </c>
      <c r="D12" s="44">
        <v>3</v>
      </c>
      <c r="E12" s="44">
        <v>4</v>
      </c>
      <c r="F12" s="44">
        <v>3</v>
      </c>
      <c r="G12" s="44">
        <v>2</v>
      </c>
      <c r="H12" s="44">
        <v>2</v>
      </c>
      <c r="I12" s="44">
        <v>2</v>
      </c>
      <c r="J12" s="52">
        <v>2</v>
      </c>
      <c r="K12" s="52">
        <v>4</v>
      </c>
      <c r="L12" s="6">
        <f>MAX(C12:K12)</f>
        <v>4</v>
      </c>
      <c r="M12" s="6">
        <f>MIN(C12:K12)</f>
        <v>2</v>
      </c>
      <c r="N12" s="31">
        <v>13</v>
      </c>
      <c r="O12" s="8">
        <f>RANK(N12,N$9:N$40,1)</f>
        <v>2</v>
      </c>
    </row>
    <row r="13" spans="1:15" ht="18.75" customHeight="1" x14ac:dyDescent="0.2">
      <c r="A13" s="76">
        <v>27</v>
      </c>
      <c r="B13" s="77" t="s">
        <v>98</v>
      </c>
      <c r="C13" s="44">
        <v>5</v>
      </c>
      <c r="D13" s="44">
        <v>5</v>
      </c>
      <c r="E13" s="44">
        <v>5</v>
      </c>
      <c r="F13" s="44">
        <v>5</v>
      </c>
      <c r="G13" s="44">
        <v>5</v>
      </c>
      <c r="H13" s="44">
        <v>5</v>
      </c>
      <c r="I13" s="44">
        <v>5</v>
      </c>
      <c r="J13" s="52">
        <v>5</v>
      </c>
      <c r="K13" s="52">
        <v>5</v>
      </c>
      <c r="L13" s="6">
        <f>MAX(C13:K13)</f>
        <v>5</v>
      </c>
      <c r="M13" s="6">
        <f>MIN(C13:K13)</f>
        <v>5</v>
      </c>
      <c r="N13" s="31">
        <f>SUM(C13:I13)-L13-M13</f>
        <v>25</v>
      </c>
      <c r="O13" s="8">
        <f>RANK(N13,N$9:N$40,1)</f>
        <v>5</v>
      </c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11" sqref="A11:Q23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29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4">
        <v>61</v>
      </c>
      <c r="B9" s="74" t="s">
        <v>135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>
        <v>1</v>
      </c>
      <c r="K9" s="53">
        <v>1</v>
      </c>
      <c r="L9" s="54">
        <f>MAX(C9:K9)</f>
        <v>1</v>
      </c>
      <c r="M9" s="54">
        <f>MIN(C9:K9)</f>
        <v>1</v>
      </c>
      <c r="N9" s="56">
        <f>SUM(C9:I9)-L9-M9</f>
        <v>5</v>
      </c>
      <c r="O9" s="55">
        <f>RANK(N9,N$9:N$24,1)</f>
        <v>1</v>
      </c>
    </row>
    <row r="10" spans="1:15" ht="18.75" customHeight="1" thickBot="1" x14ac:dyDescent="0.25">
      <c r="A10" s="75">
        <v>62</v>
      </c>
      <c r="B10" s="75" t="s">
        <v>136</v>
      </c>
      <c r="C10" s="44">
        <v>2</v>
      </c>
      <c r="D10" s="44">
        <v>2</v>
      </c>
      <c r="E10" s="44">
        <v>2</v>
      </c>
      <c r="F10" s="44">
        <v>2</v>
      </c>
      <c r="G10" s="44">
        <v>2</v>
      </c>
      <c r="H10" s="44">
        <v>2</v>
      </c>
      <c r="I10" s="44">
        <v>2</v>
      </c>
      <c r="J10" s="52">
        <v>2</v>
      </c>
      <c r="K10" s="52">
        <v>2</v>
      </c>
      <c r="L10" s="6">
        <f>MAX(C10:K10)</f>
        <v>2</v>
      </c>
      <c r="M10" s="6">
        <f>MIN(C10:K10)</f>
        <v>2</v>
      </c>
      <c r="N10" s="31">
        <f>SUM(C10:I10)-L10-M10</f>
        <v>10</v>
      </c>
      <c r="O10" s="8">
        <f t="shared" ref="O10" si="0">RANK(N10,N$9:N$21,1)</f>
        <v>2</v>
      </c>
    </row>
    <row r="11" spans="1:15" ht="18.75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18.75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18.75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"/>
      <c r="B21" s="5"/>
      <c r="C21" s="44"/>
      <c r="D21" s="44"/>
      <c r="E21" s="44"/>
      <c r="F21" s="44"/>
      <c r="G21" s="44"/>
      <c r="H21" s="44"/>
      <c r="I21" s="44"/>
      <c r="J21" s="44"/>
      <c r="K21" s="46"/>
      <c r="L21" s="6"/>
      <c r="M21" s="6"/>
      <c r="N21" s="7"/>
      <c r="O21" s="8"/>
    </row>
    <row r="22" spans="1:15" ht="18.75" customHeight="1" thickBo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3"/>
      <c r="O22" s="14"/>
    </row>
    <row r="23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8" workbookViewId="0">
      <selection activeCell="P20" sqref="P2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67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4">
        <v>63</v>
      </c>
      <c r="B9" s="74" t="s">
        <v>137</v>
      </c>
      <c r="C9" s="43">
        <v>10</v>
      </c>
      <c r="D9" s="43">
        <v>9</v>
      </c>
      <c r="E9" s="43">
        <v>10</v>
      </c>
      <c r="F9" s="43">
        <v>9</v>
      </c>
      <c r="G9" s="43">
        <v>10</v>
      </c>
      <c r="H9" s="43">
        <v>9</v>
      </c>
      <c r="I9" s="43">
        <v>10</v>
      </c>
      <c r="J9" s="53">
        <v>10</v>
      </c>
      <c r="K9" s="53">
        <v>9</v>
      </c>
      <c r="L9" s="54">
        <f t="shared" ref="L9:L19" si="0">MAX(C9:K9)</f>
        <v>10</v>
      </c>
      <c r="M9" s="54">
        <f t="shared" ref="M9:M19" si="1">MIN(C9:K9)</f>
        <v>9</v>
      </c>
      <c r="N9" s="56">
        <f>SUM(C9:I9)-L9-M9</f>
        <v>48</v>
      </c>
      <c r="O9" s="55">
        <f>RANK(N9,N$9:N$43,1)</f>
        <v>10</v>
      </c>
    </row>
    <row r="10" spans="1:15" ht="18.75" customHeight="1" thickBot="1" x14ac:dyDescent="0.25">
      <c r="A10" s="75">
        <v>64</v>
      </c>
      <c r="B10" s="75" t="s">
        <v>138</v>
      </c>
      <c r="C10" s="44">
        <v>9</v>
      </c>
      <c r="D10" s="44">
        <v>8</v>
      </c>
      <c r="E10" s="44">
        <v>9</v>
      </c>
      <c r="F10" s="44">
        <v>10</v>
      </c>
      <c r="G10" s="44">
        <v>9</v>
      </c>
      <c r="H10" s="44">
        <v>10</v>
      </c>
      <c r="I10" s="44">
        <v>9</v>
      </c>
      <c r="J10" s="52">
        <v>9</v>
      </c>
      <c r="K10" s="52">
        <v>10</v>
      </c>
      <c r="L10" s="6">
        <f t="shared" si="0"/>
        <v>10</v>
      </c>
      <c r="M10" s="6">
        <f t="shared" si="1"/>
        <v>8</v>
      </c>
      <c r="N10" s="31">
        <f>SUM(C10:I10)-L10-M10</f>
        <v>46</v>
      </c>
      <c r="O10" s="8">
        <f>RANK(N10,N$9:N$40,1)</f>
        <v>9</v>
      </c>
    </row>
    <row r="11" spans="1:15" ht="18.75" customHeight="1" thickBot="1" x14ac:dyDescent="0.25">
      <c r="A11" s="75">
        <v>65</v>
      </c>
      <c r="B11" s="75" t="s">
        <v>139</v>
      </c>
      <c r="C11" s="44">
        <v>4</v>
      </c>
      <c r="D11" s="44">
        <v>6</v>
      </c>
      <c r="E11" s="44">
        <v>2</v>
      </c>
      <c r="F11" s="44">
        <v>6</v>
      </c>
      <c r="G11" s="44">
        <v>5</v>
      </c>
      <c r="H11" s="44">
        <v>3</v>
      </c>
      <c r="I11" s="44">
        <v>6</v>
      </c>
      <c r="J11" s="52">
        <v>3</v>
      </c>
      <c r="K11" s="52">
        <v>4</v>
      </c>
      <c r="L11" s="6">
        <f t="shared" si="0"/>
        <v>6</v>
      </c>
      <c r="M11" s="6">
        <f t="shared" si="1"/>
        <v>2</v>
      </c>
      <c r="N11" s="31">
        <v>22</v>
      </c>
      <c r="O11" s="8">
        <f>RANK(N11,N$9:N$40,1)</f>
        <v>4</v>
      </c>
    </row>
    <row r="12" spans="1:15" ht="18.75" customHeight="1" thickBot="1" x14ac:dyDescent="0.25">
      <c r="A12" s="75">
        <v>66</v>
      </c>
      <c r="B12" s="75" t="s">
        <v>140</v>
      </c>
      <c r="C12" s="44">
        <v>3</v>
      </c>
      <c r="D12" s="44">
        <v>2</v>
      </c>
      <c r="E12" s="44">
        <v>4</v>
      </c>
      <c r="F12" s="44">
        <v>1</v>
      </c>
      <c r="G12" s="44">
        <v>3</v>
      </c>
      <c r="H12" s="44">
        <v>1</v>
      </c>
      <c r="I12" s="44">
        <v>2</v>
      </c>
      <c r="J12" s="52">
        <v>1</v>
      </c>
      <c r="K12" s="52">
        <v>2</v>
      </c>
      <c r="L12" s="6">
        <f t="shared" si="0"/>
        <v>4</v>
      </c>
      <c r="M12" s="6">
        <f t="shared" si="1"/>
        <v>1</v>
      </c>
      <c r="N12" s="31">
        <v>10</v>
      </c>
      <c r="O12" s="8">
        <f>RANK(N12,N$9:N$40,1)</f>
        <v>2</v>
      </c>
    </row>
    <row r="13" spans="1:15" ht="18.75" customHeight="1" thickBot="1" x14ac:dyDescent="0.25">
      <c r="A13" s="75">
        <v>67</v>
      </c>
      <c r="B13" s="75" t="s">
        <v>141</v>
      </c>
      <c r="C13" s="44">
        <v>5</v>
      </c>
      <c r="D13" s="44">
        <v>4</v>
      </c>
      <c r="E13" s="44">
        <v>5</v>
      </c>
      <c r="F13" s="44">
        <v>5</v>
      </c>
      <c r="G13" s="44">
        <v>6</v>
      </c>
      <c r="H13" s="44">
        <v>4</v>
      </c>
      <c r="I13" s="44">
        <v>5</v>
      </c>
      <c r="J13" s="52">
        <v>4</v>
      </c>
      <c r="K13" s="52">
        <v>6</v>
      </c>
      <c r="L13" s="6">
        <f t="shared" si="0"/>
        <v>6</v>
      </c>
      <c r="M13" s="6">
        <f t="shared" si="1"/>
        <v>4</v>
      </c>
      <c r="N13" s="31">
        <f>SUM(C13:I13)-L13-M13</f>
        <v>24</v>
      </c>
      <c r="O13" s="8">
        <f>RANK(N13,N$9:N$40,1)</f>
        <v>5</v>
      </c>
    </row>
    <row r="14" spans="1:15" ht="18.75" customHeight="1" thickBot="1" x14ac:dyDescent="0.25">
      <c r="A14" s="75">
        <v>68</v>
      </c>
      <c r="B14" s="75" t="s">
        <v>142</v>
      </c>
      <c r="C14" s="44">
        <v>7</v>
      </c>
      <c r="D14" s="44">
        <v>6</v>
      </c>
      <c r="E14" s="44">
        <v>7</v>
      </c>
      <c r="F14" s="44">
        <v>7</v>
      </c>
      <c r="G14" s="44">
        <v>7</v>
      </c>
      <c r="H14" s="44">
        <v>7</v>
      </c>
      <c r="I14" s="44">
        <v>7</v>
      </c>
      <c r="J14" s="52">
        <v>8</v>
      </c>
      <c r="K14" s="52">
        <v>7</v>
      </c>
      <c r="L14" s="6">
        <f t="shared" si="0"/>
        <v>8</v>
      </c>
      <c r="M14" s="6">
        <f t="shared" si="1"/>
        <v>6</v>
      </c>
      <c r="N14" s="31">
        <v>35</v>
      </c>
      <c r="O14" s="8">
        <f t="shared" ref="O14:O19" si="2">RANK(N14,N$9:N$40,1)</f>
        <v>7</v>
      </c>
    </row>
    <row r="15" spans="1:15" ht="18.75" customHeight="1" thickBot="1" x14ac:dyDescent="0.25">
      <c r="A15" s="75">
        <v>69</v>
      </c>
      <c r="B15" s="75" t="s">
        <v>143</v>
      </c>
      <c r="C15" s="44">
        <v>8</v>
      </c>
      <c r="D15" s="44">
        <v>7</v>
      </c>
      <c r="E15" s="44">
        <v>8</v>
      </c>
      <c r="F15" s="44">
        <v>8</v>
      </c>
      <c r="G15" s="44">
        <v>8</v>
      </c>
      <c r="H15" s="44">
        <v>8</v>
      </c>
      <c r="I15" s="44">
        <v>8</v>
      </c>
      <c r="J15" s="52">
        <v>7</v>
      </c>
      <c r="K15" s="52">
        <v>8</v>
      </c>
      <c r="L15" s="6">
        <f t="shared" si="0"/>
        <v>8</v>
      </c>
      <c r="M15" s="6">
        <f t="shared" si="1"/>
        <v>7</v>
      </c>
      <c r="N15" s="31">
        <f t="shared" ref="N15:N19" si="3">SUM(C15:I15)-L15-M15</f>
        <v>40</v>
      </c>
      <c r="O15" s="8">
        <f t="shared" si="2"/>
        <v>8</v>
      </c>
    </row>
    <row r="16" spans="1:15" ht="18.75" customHeight="1" thickBot="1" x14ac:dyDescent="0.25">
      <c r="A16" s="75">
        <v>70</v>
      </c>
      <c r="B16" s="75" t="s">
        <v>144</v>
      </c>
      <c r="C16" s="44">
        <v>1</v>
      </c>
      <c r="D16" s="44">
        <v>1</v>
      </c>
      <c r="E16" s="44">
        <v>1</v>
      </c>
      <c r="F16" s="44">
        <v>2</v>
      </c>
      <c r="G16" s="44">
        <v>1</v>
      </c>
      <c r="H16" s="44">
        <v>2</v>
      </c>
      <c r="I16" s="44">
        <v>1</v>
      </c>
      <c r="J16" s="52">
        <v>2</v>
      </c>
      <c r="K16" s="52">
        <v>1</v>
      </c>
      <c r="L16" s="6">
        <f t="shared" si="0"/>
        <v>2</v>
      </c>
      <c r="M16" s="6">
        <f t="shared" si="1"/>
        <v>1</v>
      </c>
      <c r="N16" s="31">
        <f t="shared" si="3"/>
        <v>6</v>
      </c>
      <c r="O16" s="8">
        <f t="shared" si="2"/>
        <v>1</v>
      </c>
    </row>
    <row r="17" spans="1:15" ht="18.75" customHeight="1" thickBot="1" x14ac:dyDescent="0.25">
      <c r="A17" s="75">
        <v>71</v>
      </c>
      <c r="B17" s="75" t="s">
        <v>145</v>
      </c>
      <c r="C17" s="44">
        <v>2</v>
      </c>
      <c r="D17" s="44">
        <v>3</v>
      </c>
      <c r="E17" s="44">
        <v>3</v>
      </c>
      <c r="F17" s="44">
        <v>3</v>
      </c>
      <c r="G17" s="44">
        <v>4</v>
      </c>
      <c r="H17" s="44">
        <v>6</v>
      </c>
      <c r="I17" s="44">
        <v>4</v>
      </c>
      <c r="J17" s="52">
        <v>5</v>
      </c>
      <c r="K17" s="52">
        <v>3</v>
      </c>
      <c r="L17" s="6">
        <f t="shared" si="0"/>
        <v>6</v>
      </c>
      <c r="M17" s="6">
        <f t="shared" si="1"/>
        <v>2</v>
      </c>
      <c r="N17" s="31">
        <f t="shared" si="3"/>
        <v>17</v>
      </c>
      <c r="O17" s="8">
        <f t="shared" si="2"/>
        <v>3</v>
      </c>
    </row>
    <row r="18" spans="1:15" ht="18.75" customHeight="1" thickBot="1" x14ac:dyDescent="0.25">
      <c r="A18" s="75">
        <v>72</v>
      </c>
      <c r="B18" s="75" t="s">
        <v>146</v>
      </c>
      <c r="C18" s="44">
        <v>6</v>
      </c>
      <c r="D18" s="44">
        <v>5</v>
      </c>
      <c r="E18" s="44">
        <v>6</v>
      </c>
      <c r="F18" s="44">
        <v>4</v>
      </c>
      <c r="G18" s="44">
        <v>2</v>
      </c>
      <c r="H18" s="44">
        <v>5</v>
      </c>
      <c r="I18" s="44">
        <v>3</v>
      </c>
      <c r="J18" s="52">
        <v>6</v>
      </c>
      <c r="K18" s="52">
        <v>5</v>
      </c>
      <c r="L18" s="6">
        <f t="shared" si="0"/>
        <v>6</v>
      </c>
      <c r="M18" s="6">
        <f t="shared" si="1"/>
        <v>2</v>
      </c>
      <c r="N18" s="31">
        <v>25</v>
      </c>
      <c r="O18" s="8">
        <f t="shared" si="2"/>
        <v>6</v>
      </c>
    </row>
    <row r="19" spans="1:15" ht="18.75" customHeight="1" thickBot="1" x14ac:dyDescent="0.25">
      <c r="A19" s="75">
        <v>88</v>
      </c>
      <c r="B19" s="75" t="s">
        <v>147</v>
      </c>
      <c r="C19" s="44">
        <v>11</v>
      </c>
      <c r="D19" s="44">
        <v>10</v>
      </c>
      <c r="E19" s="44">
        <v>11</v>
      </c>
      <c r="F19" s="44">
        <v>11</v>
      </c>
      <c r="G19" s="44">
        <v>11</v>
      </c>
      <c r="H19" s="44">
        <v>11</v>
      </c>
      <c r="I19" s="44">
        <v>11</v>
      </c>
      <c r="J19" s="52">
        <v>11</v>
      </c>
      <c r="K19" s="52">
        <v>11</v>
      </c>
      <c r="L19" s="6">
        <f t="shared" si="0"/>
        <v>11</v>
      </c>
      <c r="M19" s="6">
        <f t="shared" si="1"/>
        <v>10</v>
      </c>
      <c r="N19" s="31">
        <f t="shared" si="3"/>
        <v>55</v>
      </c>
      <c r="O19" s="8">
        <f t="shared" si="2"/>
        <v>11</v>
      </c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Q14" sqref="Q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28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5">
        <v>57</v>
      </c>
      <c r="B9" s="75" t="s">
        <v>130</v>
      </c>
      <c r="C9" s="43">
        <v>7</v>
      </c>
      <c r="D9" s="43">
        <v>6</v>
      </c>
      <c r="E9" s="43">
        <v>7</v>
      </c>
      <c r="F9" s="43">
        <v>7</v>
      </c>
      <c r="G9" s="43">
        <v>7</v>
      </c>
      <c r="H9" s="43">
        <v>7</v>
      </c>
      <c r="I9" s="43">
        <v>7</v>
      </c>
      <c r="J9" s="53">
        <v>6</v>
      </c>
      <c r="K9" s="53">
        <v>7</v>
      </c>
      <c r="L9" s="54">
        <f t="shared" ref="L9:L15" si="0">MAX(C9:K9)</f>
        <v>7</v>
      </c>
      <c r="M9" s="54">
        <f t="shared" ref="M9:M15" si="1">MIN(C9:K9)</f>
        <v>6</v>
      </c>
      <c r="N9" s="56">
        <f>SUM(C9:I9)-L9-M9</f>
        <v>35</v>
      </c>
      <c r="O9" s="55">
        <f>RANK(N9,N$9:N$43,1)</f>
        <v>7</v>
      </c>
    </row>
    <row r="10" spans="1:15" ht="18.75" customHeight="1" thickBot="1" x14ac:dyDescent="0.25">
      <c r="A10" s="75">
        <v>68</v>
      </c>
      <c r="B10" s="75" t="s">
        <v>142</v>
      </c>
      <c r="C10" s="44">
        <v>5</v>
      </c>
      <c r="D10" s="44">
        <v>5</v>
      </c>
      <c r="E10" s="44">
        <v>2</v>
      </c>
      <c r="F10" s="44">
        <v>2</v>
      </c>
      <c r="G10" s="44">
        <v>4</v>
      </c>
      <c r="H10" s="44">
        <v>4</v>
      </c>
      <c r="I10" s="44">
        <v>3</v>
      </c>
      <c r="J10" s="52">
        <v>5</v>
      </c>
      <c r="K10" s="52">
        <v>3</v>
      </c>
      <c r="L10" s="6">
        <f t="shared" si="0"/>
        <v>5</v>
      </c>
      <c r="M10" s="6">
        <f t="shared" si="1"/>
        <v>2</v>
      </c>
      <c r="N10" s="31">
        <v>19</v>
      </c>
      <c r="O10" s="8">
        <f t="shared" ref="O10:O15" si="2">RANK(N10,N$9:N$40,1)</f>
        <v>4</v>
      </c>
    </row>
    <row r="11" spans="1:15" ht="18.75" customHeight="1" thickBot="1" x14ac:dyDescent="0.25">
      <c r="A11" s="75">
        <v>70</v>
      </c>
      <c r="B11" s="75" t="s">
        <v>144</v>
      </c>
      <c r="C11" s="44">
        <v>1</v>
      </c>
      <c r="D11" s="44">
        <v>1</v>
      </c>
      <c r="E11" s="44">
        <v>1</v>
      </c>
      <c r="F11" s="44">
        <v>4</v>
      </c>
      <c r="G11" s="44">
        <v>3</v>
      </c>
      <c r="H11" s="44">
        <v>1</v>
      </c>
      <c r="I11" s="44">
        <v>4</v>
      </c>
      <c r="J11" s="52">
        <v>4</v>
      </c>
      <c r="K11" s="52">
        <v>4</v>
      </c>
      <c r="L11" s="6">
        <f t="shared" si="0"/>
        <v>4</v>
      </c>
      <c r="M11" s="6">
        <f t="shared" si="1"/>
        <v>1</v>
      </c>
      <c r="N11" s="31">
        <v>13</v>
      </c>
      <c r="O11" s="8">
        <f t="shared" si="2"/>
        <v>2</v>
      </c>
    </row>
    <row r="12" spans="1:15" ht="18.75" customHeight="1" thickBot="1" x14ac:dyDescent="0.25">
      <c r="A12" s="75">
        <v>71</v>
      </c>
      <c r="B12" s="75" t="s">
        <v>145</v>
      </c>
      <c r="C12" s="44">
        <v>4</v>
      </c>
      <c r="D12" s="44">
        <v>4</v>
      </c>
      <c r="E12" s="44">
        <v>4</v>
      </c>
      <c r="F12" s="44">
        <v>5</v>
      </c>
      <c r="G12" s="44">
        <v>5</v>
      </c>
      <c r="H12" s="44">
        <v>3</v>
      </c>
      <c r="I12" s="44">
        <v>5</v>
      </c>
      <c r="J12" s="52">
        <v>3</v>
      </c>
      <c r="K12" s="52">
        <v>5</v>
      </c>
      <c r="L12" s="6">
        <f t="shared" si="0"/>
        <v>5</v>
      </c>
      <c r="M12" s="6">
        <f t="shared" si="1"/>
        <v>3</v>
      </c>
      <c r="N12" s="31">
        <f>SUM(C12:I12)-L12-M12</f>
        <v>22</v>
      </c>
      <c r="O12" s="8">
        <f t="shared" si="2"/>
        <v>5</v>
      </c>
    </row>
    <row r="13" spans="1:15" ht="18.75" customHeight="1" thickBot="1" x14ac:dyDescent="0.25">
      <c r="A13" s="75">
        <v>73</v>
      </c>
      <c r="B13" s="75" t="s">
        <v>148</v>
      </c>
      <c r="C13" s="44">
        <v>3</v>
      </c>
      <c r="D13" s="44">
        <v>3</v>
      </c>
      <c r="E13" s="44">
        <v>3</v>
      </c>
      <c r="F13" s="44">
        <v>3</v>
      </c>
      <c r="G13" s="44">
        <v>2</v>
      </c>
      <c r="H13" s="44">
        <v>5</v>
      </c>
      <c r="I13" s="44">
        <v>1</v>
      </c>
      <c r="J13" s="52">
        <v>2</v>
      </c>
      <c r="K13" s="52">
        <v>2</v>
      </c>
      <c r="L13" s="6">
        <f t="shared" si="0"/>
        <v>5</v>
      </c>
      <c r="M13" s="6">
        <f t="shared" si="1"/>
        <v>1</v>
      </c>
      <c r="N13" s="31">
        <v>13</v>
      </c>
      <c r="O13" s="8">
        <v>3</v>
      </c>
    </row>
    <row r="14" spans="1:15" ht="18.75" customHeight="1" thickBot="1" x14ac:dyDescent="0.25">
      <c r="A14" s="75">
        <v>74</v>
      </c>
      <c r="B14" s="75" t="s">
        <v>149</v>
      </c>
      <c r="C14" s="44">
        <v>2</v>
      </c>
      <c r="D14" s="44">
        <v>2</v>
      </c>
      <c r="E14" s="44">
        <v>5</v>
      </c>
      <c r="F14" s="44">
        <v>1</v>
      </c>
      <c r="G14" s="44">
        <v>1</v>
      </c>
      <c r="H14" s="44">
        <v>2</v>
      </c>
      <c r="I14" s="44">
        <v>2</v>
      </c>
      <c r="J14" s="52">
        <v>1</v>
      </c>
      <c r="K14" s="52">
        <v>1</v>
      </c>
      <c r="L14" s="6">
        <f t="shared" si="0"/>
        <v>5</v>
      </c>
      <c r="M14" s="6">
        <f t="shared" si="1"/>
        <v>1</v>
      </c>
      <c r="N14" s="31">
        <v>8</v>
      </c>
      <c r="O14" s="8">
        <f t="shared" si="2"/>
        <v>1</v>
      </c>
    </row>
    <row r="15" spans="1:15" ht="18.75" customHeight="1" thickBot="1" x14ac:dyDescent="0.25">
      <c r="A15" s="75">
        <v>134</v>
      </c>
      <c r="B15" s="75" t="s">
        <v>150</v>
      </c>
      <c r="C15" s="44">
        <v>6</v>
      </c>
      <c r="D15" s="44">
        <v>7</v>
      </c>
      <c r="E15" s="44">
        <v>6</v>
      </c>
      <c r="F15" s="44">
        <v>6</v>
      </c>
      <c r="G15" s="44">
        <v>6</v>
      </c>
      <c r="H15" s="44">
        <v>6</v>
      </c>
      <c r="I15" s="44">
        <v>6</v>
      </c>
      <c r="J15" s="52">
        <v>7</v>
      </c>
      <c r="K15" s="52">
        <v>6</v>
      </c>
      <c r="L15" s="6">
        <f t="shared" si="0"/>
        <v>7</v>
      </c>
      <c r="M15" s="6">
        <f t="shared" si="1"/>
        <v>6</v>
      </c>
      <c r="N15" s="31">
        <f t="shared" ref="N15" si="3">SUM(C15:I15)-L15-M15</f>
        <v>30</v>
      </c>
      <c r="O15" s="8">
        <f t="shared" si="2"/>
        <v>6</v>
      </c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"/>
      <c r="B40" s="5"/>
      <c r="C40" s="44"/>
      <c r="D40" s="44"/>
      <c r="E40" s="44"/>
      <c r="F40" s="44"/>
      <c r="G40" s="44"/>
      <c r="H40" s="44"/>
      <c r="I40" s="44"/>
      <c r="J40" s="44"/>
      <c r="K40" s="46"/>
      <c r="L40" s="6"/>
      <c r="M40" s="6"/>
      <c r="N40" s="7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8" workbookViewId="0">
      <selection activeCell="O18" sqref="O18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4">
        <v>63</v>
      </c>
      <c r="B9" s="74" t="s">
        <v>137</v>
      </c>
      <c r="C9" s="43">
        <v>15</v>
      </c>
      <c r="D9" s="43">
        <v>16</v>
      </c>
      <c r="E9" s="43">
        <v>16</v>
      </c>
      <c r="F9" s="43">
        <v>16</v>
      </c>
      <c r="G9" s="43">
        <v>15</v>
      </c>
      <c r="H9" s="43">
        <v>16</v>
      </c>
      <c r="I9" s="43">
        <v>16</v>
      </c>
      <c r="J9" s="53">
        <v>16</v>
      </c>
      <c r="K9" s="53">
        <v>16</v>
      </c>
      <c r="L9" s="54">
        <f t="shared" ref="L9:L24" si="0">MAX(C9:K9)</f>
        <v>16</v>
      </c>
      <c r="M9" s="54">
        <f t="shared" ref="M9:M24" si="1">MIN(C9:K9)</f>
        <v>15</v>
      </c>
      <c r="N9" s="56">
        <v>80</v>
      </c>
      <c r="O9" s="55">
        <f>RANK(N9,N$9:N$43,1)</f>
        <v>16</v>
      </c>
    </row>
    <row r="10" spans="1:15" ht="18.75" customHeight="1" thickBot="1" x14ac:dyDescent="0.25">
      <c r="A10" s="75">
        <v>64</v>
      </c>
      <c r="B10" s="75" t="s">
        <v>138</v>
      </c>
      <c r="C10" s="44">
        <v>16</v>
      </c>
      <c r="D10" s="44">
        <v>15</v>
      </c>
      <c r="E10" s="44">
        <v>14</v>
      </c>
      <c r="F10" s="44">
        <v>15</v>
      </c>
      <c r="G10" s="44">
        <v>14</v>
      </c>
      <c r="H10" s="44">
        <v>15</v>
      </c>
      <c r="I10" s="44">
        <v>15</v>
      </c>
      <c r="J10" s="52">
        <v>14</v>
      </c>
      <c r="K10" s="52">
        <v>15</v>
      </c>
      <c r="L10" s="6">
        <f t="shared" si="0"/>
        <v>16</v>
      </c>
      <c r="M10" s="6">
        <f t="shared" si="1"/>
        <v>14</v>
      </c>
      <c r="N10" s="31">
        <f>SUM(C10:I10)-L10-M10</f>
        <v>74</v>
      </c>
      <c r="O10" s="8">
        <f t="shared" ref="O10:O24" si="2">RANK(N10,N$9:N$40,1)</f>
        <v>15</v>
      </c>
    </row>
    <row r="11" spans="1:15" ht="18.75" customHeight="1" thickBot="1" x14ac:dyDescent="0.25">
      <c r="A11" s="75">
        <v>65</v>
      </c>
      <c r="B11" s="75" t="s">
        <v>139</v>
      </c>
      <c r="C11" s="44">
        <v>9</v>
      </c>
      <c r="D11" s="44">
        <v>10</v>
      </c>
      <c r="E11" s="44">
        <v>7</v>
      </c>
      <c r="F11" s="44">
        <v>10</v>
      </c>
      <c r="G11" s="44">
        <v>16</v>
      </c>
      <c r="H11" s="44">
        <v>9</v>
      </c>
      <c r="I11" s="44">
        <v>10</v>
      </c>
      <c r="J11" s="52">
        <v>8</v>
      </c>
      <c r="K11" s="52">
        <v>10</v>
      </c>
      <c r="L11" s="6">
        <f t="shared" si="0"/>
        <v>16</v>
      </c>
      <c r="M11" s="6">
        <f t="shared" si="1"/>
        <v>7</v>
      </c>
      <c r="N11" s="31">
        <f>SUM(C11:I11)-L11-M11</f>
        <v>48</v>
      </c>
      <c r="O11" s="8">
        <f t="shared" si="2"/>
        <v>10</v>
      </c>
    </row>
    <row r="12" spans="1:15" ht="18.75" customHeight="1" thickBot="1" x14ac:dyDescent="0.25">
      <c r="A12" s="75">
        <v>66</v>
      </c>
      <c r="B12" s="75" t="s">
        <v>140</v>
      </c>
      <c r="C12" s="44">
        <v>5</v>
      </c>
      <c r="D12" s="44">
        <v>4</v>
      </c>
      <c r="E12" s="44">
        <v>6</v>
      </c>
      <c r="F12" s="44">
        <v>3</v>
      </c>
      <c r="G12" s="44">
        <v>5</v>
      </c>
      <c r="H12" s="44">
        <v>4</v>
      </c>
      <c r="I12" s="44">
        <v>5</v>
      </c>
      <c r="J12" s="52">
        <v>6</v>
      </c>
      <c r="K12" s="52">
        <v>2</v>
      </c>
      <c r="L12" s="6">
        <f t="shared" si="0"/>
        <v>6</v>
      </c>
      <c r="M12" s="6">
        <f t="shared" si="1"/>
        <v>2</v>
      </c>
      <c r="N12" s="31">
        <v>23</v>
      </c>
      <c r="O12" s="8">
        <f t="shared" si="2"/>
        <v>5</v>
      </c>
    </row>
    <row r="13" spans="1:15" ht="18.75" customHeight="1" thickBot="1" x14ac:dyDescent="0.25">
      <c r="A13" s="75">
        <v>75</v>
      </c>
      <c r="B13" s="75" t="s">
        <v>151</v>
      </c>
      <c r="C13" s="44">
        <v>13</v>
      </c>
      <c r="D13" s="44">
        <v>14</v>
      </c>
      <c r="E13" s="44">
        <v>15</v>
      </c>
      <c r="F13" s="44">
        <v>13</v>
      </c>
      <c r="G13" s="44">
        <v>13</v>
      </c>
      <c r="H13" s="44">
        <v>14</v>
      </c>
      <c r="I13" s="44">
        <v>14</v>
      </c>
      <c r="J13" s="52">
        <v>15</v>
      </c>
      <c r="K13" s="52">
        <v>11</v>
      </c>
      <c r="L13" s="6">
        <f t="shared" si="0"/>
        <v>15</v>
      </c>
      <c r="M13" s="6">
        <f t="shared" si="1"/>
        <v>11</v>
      </c>
      <c r="N13" s="31">
        <v>68</v>
      </c>
      <c r="O13" s="8">
        <f t="shared" si="2"/>
        <v>14</v>
      </c>
    </row>
    <row r="14" spans="1:15" ht="18.75" customHeight="1" thickBot="1" x14ac:dyDescent="0.25">
      <c r="A14" s="75">
        <v>76</v>
      </c>
      <c r="B14" s="75" t="s">
        <v>152</v>
      </c>
      <c r="C14" s="44">
        <v>2</v>
      </c>
      <c r="D14" s="44">
        <v>1</v>
      </c>
      <c r="E14" s="44">
        <v>2</v>
      </c>
      <c r="F14" s="44">
        <v>1</v>
      </c>
      <c r="G14" s="44">
        <v>2</v>
      </c>
      <c r="H14" s="44">
        <v>1</v>
      </c>
      <c r="I14" s="44">
        <v>1</v>
      </c>
      <c r="J14" s="52">
        <v>1</v>
      </c>
      <c r="K14" s="52">
        <v>4</v>
      </c>
      <c r="L14" s="6">
        <f t="shared" si="0"/>
        <v>4</v>
      </c>
      <c r="M14" s="6">
        <f t="shared" si="1"/>
        <v>1</v>
      </c>
      <c r="N14" s="31">
        <v>7</v>
      </c>
      <c r="O14" s="8">
        <f t="shared" si="2"/>
        <v>1</v>
      </c>
    </row>
    <row r="15" spans="1:15" ht="18.75" customHeight="1" thickBot="1" x14ac:dyDescent="0.25">
      <c r="A15" s="75">
        <v>77</v>
      </c>
      <c r="B15" s="75" t="s">
        <v>153</v>
      </c>
      <c r="C15" s="44">
        <v>10</v>
      </c>
      <c r="D15" s="44">
        <v>8</v>
      </c>
      <c r="E15" s="44">
        <v>1</v>
      </c>
      <c r="F15" s="44">
        <v>7</v>
      </c>
      <c r="G15" s="44">
        <v>9</v>
      </c>
      <c r="H15" s="44">
        <v>6</v>
      </c>
      <c r="I15" s="44">
        <v>7</v>
      </c>
      <c r="J15" s="52">
        <v>4</v>
      </c>
      <c r="K15" s="52">
        <v>7</v>
      </c>
      <c r="L15" s="6">
        <f t="shared" si="0"/>
        <v>10</v>
      </c>
      <c r="M15" s="6">
        <f t="shared" si="1"/>
        <v>1</v>
      </c>
      <c r="N15" s="31">
        <v>33</v>
      </c>
      <c r="O15" s="8">
        <f t="shared" si="2"/>
        <v>6</v>
      </c>
    </row>
    <row r="16" spans="1:15" ht="18.75" customHeight="1" thickBot="1" x14ac:dyDescent="0.25">
      <c r="A16" s="75">
        <v>78</v>
      </c>
      <c r="B16" s="75" t="s">
        <v>154</v>
      </c>
      <c r="C16" s="44">
        <v>4</v>
      </c>
      <c r="D16" s="44">
        <v>5</v>
      </c>
      <c r="E16" s="44">
        <v>4</v>
      </c>
      <c r="F16" s="44">
        <v>5</v>
      </c>
      <c r="G16" s="44">
        <v>4</v>
      </c>
      <c r="H16" s="44">
        <v>3</v>
      </c>
      <c r="I16" s="44">
        <v>4</v>
      </c>
      <c r="J16" s="52">
        <v>5</v>
      </c>
      <c r="K16" s="52">
        <v>5</v>
      </c>
      <c r="L16" s="6">
        <f t="shared" si="0"/>
        <v>5</v>
      </c>
      <c r="M16" s="6">
        <f t="shared" si="1"/>
        <v>3</v>
      </c>
      <c r="N16" s="31">
        <v>22</v>
      </c>
      <c r="O16" s="8">
        <f t="shared" si="2"/>
        <v>4</v>
      </c>
    </row>
    <row r="17" spans="1:15" ht="18.75" customHeight="1" thickBot="1" x14ac:dyDescent="0.25">
      <c r="A17" s="75">
        <v>79</v>
      </c>
      <c r="B17" s="75" t="s">
        <v>155</v>
      </c>
      <c r="C17" s="44">
        <v>8</v>
      </c>
      <c r="D17" s="44">
        <v>9</v>
      </c>
      <c r="E17" s="44">
        <v>8</v>
      </c>
      <c r="F17" s="44">
        <v>9</v>
      </c>
      <c r="G17" s="44">
        <v>6</v>
      </c>
      <c r="H17" s="44">
        <v>8</v>
      </c>
      <c r="I17" s="44">
        <v>9</v>
      </c>
      <c r="J17" s="52">
        <v>9</v>
      </c>
      <c r="K17" s="52">
        <v>9</v>
      </c>
      <c r="L17" s="6">
        <f t="shared" si="0"/>
        <v>9</v>
      </c>
      <c r="M17" s="6">
        <f t="shared" si="1"/>
        <v>6</v>
      </c>
      <c r="N17" s="31">
        <v>43</v>
      </c>
      <c r="O17" s="8">
        <f t="shared" si="2"/>
        <v>9</v>
      </c>
    </row>
    <row r="18" spans="1:15" ht="18.75" customHeight="1" thickBot="1" x14ac:dyDescent="0.25">
      <c r="A18" s="75">
        <v>80</v>
      </c>
      <c r="B18" s="75" t="s">
        <v>156</v>
      </c>
      <c r="C18" s="44">
        <v>7</v>
      </c>
      <c r="D18" s="44">
        <v>6</v>
      </c>
      <c r="E18" s="44">
        <v>9</v>
      </c>
      <c r="F18" s="44">
        <v>6</v>
      </c>
      <c r="G18" s="44">
        <v>7</v>
      </c>
      <c r="H18" s="44">
        <v>7</v>
      </c>
      <c r="I18" s="44">
        <v>6</v>
      </c>
      <c r="J18" s="52">
        <v>7</v>
      </c>
      <c r="K18" s="52">
        <v>8</v>
      </c>
      <c r="L18" s="6">
        <f t="shared" si="0"/>
        <v>9</v>
      </c>
      <c r="M18" s="6">
        <f t="shared" si="1"/>
        <v>6</v>
      </c>
      <c r="N18" s="31">
        <f t="shared" ref="N18:N23" si="3">SUM(C18:I18)-L18-M18</f>
        <v>33</v>
      </c>
      <c r="O18" s="8">
        <v>7</v>
      </c>
    </row>
    <row r="19" spans="1:15" ht="18.75" customHeight="1" thickBot="1" x14ac:dyDescent="0.25">
      <c r="A19" s="75">
        <v>81</v>
      </c>
      <c r="B19" s="75" t="s">
        <v>157</v>
      </c>
      <c r="C19" s="44">
        <v>6</v>
      </c>
      <c r="D19" s="44">
        <v>7</v>
      </c>
      <c r="E19" s="44">
        <v>10</v>
      </c>
      <c r="F19" s="44">
        <v>8</v>
      </c>
      <c r="G19" s="44">
        <v>8</v>
      </c>
      <c r="H19" s="44">
        <v>10</v>
      </c>
      <c r="I19" s="44">
        <v>8</v>
      </c>
      <c r="J19" s="52">
        <v>10</v>
      </c>
      <c r="K19" s="52">
        <v>6</v>
      </c>
      <c r="L19" s="6">
        <f t="shared" si="0"/>
        <v>10</v>
      </c>
      <c r="M19" s="6">
        <f t="shared" si="1"/>
        <v>6</v>
      </c>
      <c r="N19" s="31">
        <f t="shared" si="3"/>
        <v>41</v>
      </c>
      <c r="O19" s="8">
        <f t="shared" si="2"/>
        <v>8</v>
      </c>
    </row>
    <row r="20" spans="1:15" ht="18.75" customHeight="1" thickBot="1" x14ac:dyDescent="0.25">
      <c r="A20" s="75">
        <v>82</v>
      </c>
      <c r="B20" s="75" t="s">
        <v>158</v>
      </c>
      <c r="C20" s="44">
        <v>1</v>
      </c>
      <c r="D20" s="44">
        <v>2</v>
      </c>
      <c r="E20" s="44">
        <v>5</v>
      </c>
      <c r="F20" s="44">
        <v>2</v>
      </c>
      <c r="G20" s="44">
        <v>1</v>
      </c>
      <c r="H20" s="44">
        <v>2</v>
      </c>
      <c r="I20" s="44">
        <v>2</v>
      </c>
      <c r="J20" s="52">
        <v>2</v>
      </c>
      <c r="K20" s="52">
        <v>1</v>
      </c>
      <c r="L20" s="6">
        <f t="shared" si="0"/>
        <v>5</v>
      </c>
      <c r="M20" s="6">
        <f t="shared" si="1"/>
        <v>1</v>
      </c>
      <c r="N20" s="31">
        <f t="shared" si="3"/>
        <v>9</v>
      </c>
      <c r="O20" s="8">
        <f t="shared" si="2"/>
        <v>2</v>
      </c>
    </row>
    <row r="21" spans="1:15" ht="18.75" customHeight="1" thickBot="1" x14ac:dyDescent="0.25">
      <c r="A21" s="75">
        <v>83</v>
      </c>
      <c r="B21" s="75" t="s">
        <v>159</v>
      </c>
      <c r="C21" s="44">
        <v>11</v>
      </c>
      <c r="D21" s="44">
        <v>11</v>
      </c>
      <c r="E21" s="44">
        <v>11</v>
      </c>
      <c r="F21" s="44">
        <v>11</v>
      </c>
      <c r="G21" s="44">
        <v>10</v>
      </c>
      <c r="H21" s="44">
        <v>11</v>
      </c>
      <c r="I21" s="44">
        <v>13</v>
      </c>
      <c r="J21" s="52">
        <v>11</v>
      </c>
      <c r="K21" s="52">
        <v>12</v>
      </c>
      <c r="L21" s="6">
        <f t="shared" si="0"/>
        <v>13</v>
      </c>
      <c r="M21" s="6">
        <f t="shared" si="1"/>
        <v>10</v>
      </c>
      <c r="N21" s="31">
        <f t="shared" si="3"/>
        <v>55</v>
      </c>
      <c r="O21" s="8">
        <f t="shared" si="2"/>
        <v>11</v>
      </c>
    </row>
    <row r="22" spans="1:15" ht="18.75" customHeight="1" thickBot="1" x14ac:dyDescent="0.25">
      <c r="A22" s="75">
        <v>84</v>
      </c>
      <c r="B22" s="75" t="s">
        <v>160</v>
      </c>
      <c r="C22" s="44">
        <v>3</v>
      </c>
      <c r="D22" s="44">
        <v>3</v>
      </c>
      <c r="E22" s="44">
        <v>3</v>
      </c>
      <c r="F22" s="44">
        <v>4</v>
      </c>
      <c r="G22" s="44">
        <v>3</v>
      </c>
      <c r="H22" s="44">
        <v>5</v>
      </c>
      <c r="I22" s="44">
        <v>3</v>
      </c>
      <c r="J22" s="52">
        <v>3</v>
      </c>
      <c r="K22" s="52">
        <v>3</v>
      </c>
      <c r="L22" s="6">
        <f t="shared" si="0"/>
        <v>5</v>
      </c>
      <c r="M22" s="6">
        <f t="shared" si="1"/>
        <v>3</v>
      </c>
      <c r="N22" s="31">
        <v>15</v>
      </c>
      <c r="O22" s="8">
        <f t="shared" si="2"/>
        <v>3</v>
      </c>
    </row>
    <row r="23" spans="1:15" ht="18.75" customHeight="1" thickBot="1" x14ac:dyDescent="0.25">
      <c r="A23" s="75">
        <v>85</v>
      </c>
      <c r="B23" s="75" t="s">
        <v>161</v>
      </c>
      <c r="C23" s="44">
        <v>14</v>
      </c>
      <c r="D23" s="44">
        <v>13</v>
      </c>
      <c r="E23" s="44">
        <v>13</v>
      </c>
      <c r="F23" s="44">
        <v>14</v>
      </c>
      <c r="G23" s="44">
        <v>12</v>
      </c>
      <c r="H23" s="44">
        <v>12</v>
      </c>
      <c r="I23" s="44">
        <v>12</v>
      </c>
      <c r="J23" s="52">
        <v>12</v>
      </c>
      <c r="K23" s="52">
        <v>14</v>
      </c>
      <c r="L23" s="6">
        <f t="shared" si="0"/>
        <v>14</v>
      </c>
      <c r="M23" s="6">
        <f t="shared" si="1"/>
        <v>12</v>
      </c>
      <c r="N23" s="31">
        <f t="shared" si="3"/>
        <v>64</v>
      </c>
      <c r="O23" s="8">
        <f t="shared" si="2"/>
        <v>13</v>
      </c>
    </row>
    <row r="24" spans="1:15" ht="18.75" customHeight="1" thickBot="1" x14ac:dyDescent="0.25">
      <c r="A24" s="75">
        <v>86</v>
      </c>
      <c r="B24" s="75" t="s">
        <v>162</v>
      </c>
      <c r="C24" s="44">
        <v>12</v>
      </c>
      <c r="D24" s="44">
        <v>12</v>
      </c>
      <c r="E24" s="44">
        <v>12</v>
      </c>
      <c r="F24" s="44">
        <v>12</v>
      </c>
      <c r="G24" s="44">
        <v>11</v>
      </c>
      <c r="H24" s="44">
        <v>13</v>
      </c>
      <c r="I24" s="44">
        <v>11</v>
      </c>
      <c r="J24" s="52">
        <v>13</v>
      </c>
      <c r="K24" s="52">
        <v>13</v>
      </c>
      <c r="L24" s="6">
        <f t="shared" si="0"/>
        <v>13</v>
      </c>
      <c r="M24" s="6">
        <f t="shared" si="1"/>
        <v>11</v>
      </c>
      <c r="N24" s="31">
        <v>61</v>
      </c>
      <c r="O24" s="8">
        <f t="shared" si="2"/>
        <v>12</v>
      </c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"/>
      <c r="B40" s="5"/>
      <c r="C40" s="44"/>
      <c r="D40" s="44"/>
      <c r="E40" s="44"/>
      <c r="F40" s="44"/>
      <c r="G40" s="44"/>
      <c r="H40" s="44"/>
      <c r="I40" s="44"/>
      <c r="J40" s="44"/>
      <c r="K40" s="46"/>
      <c r="L40" s="6"/>
      <c r="M40" s="6"/>
      <c r="N40" s="7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8" workbookViewId="0">
      <selection activeCell="Q24" sqref="Q2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26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5">
        <v>58</v>
      </c>
      <c r="B9" s="75" t="s">
        <v>132</v>
      </c>
      <c r="C9" s="43">
        <v>7</v>
      </c>
      <c r="D9" s="43">
        <v>6</v>
      </c>
      <c r="E9" s="43">
        <v>6</v>
      </c>
      <c r="F9" s="43">
        <v>7</v>
      </c>
      <c r="G9" s="43">
        <v>6</v>
      </c>
      <c r="H9" s="43">
        <v>6</v>
      </c>
      <c r="I9" s="43">
        <v>6</v>
      </c>
      <c r="J9" s="53">
        <v>7</v>
      </c>
      <c r="K9" s="53">
        <v>8</v>
      </c>
      <c r="L9" s="54">
        <f t="shared" ref="L9:L23" si="0">MAX(C9:K9)</f>
        <v>8</v>
      </c>
      <c r="M9" s="54">
        <f t="shared" ref="M9:M23" si="1">MIN(C9:K9)</f>
        <v>6</v>
      </c>
      <c r="N9" s="56">
        <v>32</v>
      </c>
      <c r="O9" s="55">
        <v>6</v>
      </c>
    </row>
    <row r="10" spans="1:15" ht="18.75" customHeight="1" thickBot="1" x14ac:dyDescent="0.25">
      <c r="A10" s="75">
        <v>59</v>
      </c>
      <c r="B10" s="75" t="s">
        <v>133</v>
      </c>
      <c r="C10" s="44">
        <v>14</v>
      </c>
      <c r="D10" s="44">
        <v>13</v>
      </c>
      <c r="E10" s="44">
        <v>11</v>
      </c>
      <c r="F10" s="44">
        <v>12</v>
      </c>
      <c r="G10" s="44">
        <v>13</v>
      </c>
      <c r="H10" s="44">
        <v>13</v>
      </c>
      <c r="I10" s="44">
        <v>13</v>
      </c>
      <c r="J10" s="52">
        <v>12</v>
      </c>
      <c r="K10" s="52">
        <v>12</v>
      </c>
      <c r="L10" s="6">
        <f t="shared" si="0"/>
        <v>14</v>
      </c>
      <c r="M10" s="6">
        <f t="shared" si="1"/>
        <v>11</v>
      </c>
      <c r="N10" s="31">
        <v>63</v>
      </c>
      <c r="O10" s="8">
        <f>RANK(N10,N$9:N$40,1)</f>
        <v>12</v>
      </c>
    </row>
    <row r="11" spans="1:15" ht="18.75" customHeight="1" thickBot="1" x14ac:dyDescent="0.25">
      <c r="A11" s="75">
        <v>60</v>
      </c>
      <c r="B11" s="75" t="s">
        <v>134</v>
      </c>
      <c r="C11" s="44">
        <v>13</v>
      </c>
      <c r="D11" s="44">
        <v>11</v>
      </c>
      <c r="E11" s="44">
        <v>12</v>
      </c>
      <c r="F11" s="44">
        <v>11</v>
      </c>
      <c r="G11" s="44">
        <v>12</v>
      </c>
      <c r="H11" s="44">
        <v>11</v>
      </c>
      <c r="I11" s="44">
        <v>11</v>
      </c>
      <c r="J11" s="52">
        <v>11</v>
      </c>
      <c r="K11" s="52">
        <v>11</v>
      </c>
      <c r="L11" s="6">
        <f t="shared" si="0"/>
        <v>13</v>
      </c>
      <c r="M11" s="6">
        <f t="shared" si="1"/>
        <v>11</v>
      </c>
      <c r="N11" s="31">
        <v>56</v>
      </c>
      <c r="O11" s="8">
        <f>RANK(N11,N$9:N$40,1)</f>
        <v>11</v>
      </c>
    </row>
    <row r="12" spans="1:15" ht="18.75" customHeight="1" thickBot="1" x14ac:dyDescent="0.25">
      <c r="A12" s="75">
        <v>67</v>
      </c>
      <c r="B12" s="75" t="s">
        <v>141</v>
      </c>
      <c r="C12" s="44">
        <v>10</v>
      </c>
      <c r="D12" s="44">
        <v>9</v>
      </c>
      <c r="E12" s="44">
        <v>8</v>
      </c>
      <c r="F12" s="44">
        <v>9</v>
      </c>
      <c r="G12" s="44">
        <v>10</v>
      </c>
      <c r="H12" s="44">
        <v>7</v>
      </c>
      <c r="I12" s="44">
        <v>9</v>
      </c>
      <c r="J12" s="52">
        <v>8</v>
      </c>
      <c r="K12" s="52">
        <v>10</v>
      </c>
      <c r="L12" s="6">
        <f t="shared" si="0"/>
        <v>10</v>
      </c>
      <c r="M12" s="6">
        <f t="shared" si="1"/>
        <v>7</v>
      </c>
      <c r="N12" s="31">
        <f>SUM(C12:I12)-L12-M12</f>
        <v>45</v>
      </c>
      <c r="O12" s="8">
        <v>9</v>
      </c>
    </row>
    <row r="13" spans="1:15" ht="18.75" customHeight="1" thickBot="1" x14ac:dyDescent="0.25">
      <c r="A13" s="75">
        <v>69</v>
      </c>
      <c r="B13" s="75" t="s">
        <v>143</v>
      </c>
      <c r="C13" s="44">
        <v>9</v>
      </c>
      <c r="D13" s="44">
        <v>8</v>
      </c>
      <c r="E13" s="44">
        <v>7</v>
      </c>
      <c r="F13" s="44">
        <v>8</v>
      </c>
      <c r="G13" s="44">
        <v>9</v>
      </c>
      <c r="H13" s="44">
        <v>9</v>
      </c>
      <c r="I13" s="44">
        <v>8</v>
      </c>
      <c r="J13" s="52">
        <v>6</v>
      </c>
      <c r="K13" s="52">
        <v>7</v>
      </c>
      <c r="L13" s="6">
        <f t="shared" si="0"/>
        <v>9</v>
      </c>
      <c r="M13" s="6">
        <f t="shared" si="1"/>
        <v>6</v>
      </c>
      <c r="N13" s="31">
        <v>40</v>
      </c>
      <c r="O13" s="8">
        <v>8</v>
      </c>
    </row>
    <row r="14" spans="1:15" ht="18.75" customHeight="1" thickBot="1" x14ac:dyDescent="0.25">
      <c r="A14" s="75">
        <v>72</v>
      </c>
      <c r="B14" s="75" t="s">
        <v>146</v>
      </c>
      <c r="C14" s="44">
        <v>8</v>
      </c>
      <c r="D14" s="44">
        <v>10</v>
      </c>
      <c r="E14" s="44">
        <v>10</v>
      </c>
      <c r="F14" s="44">
        <v>10</v>
      </c>
      <c r="G14" s="44">
        <v>8</v>
      </c>
      <c r="H14" s="44">
        <v>10</v>
      </c>
      <c r="I14" s="44">
        <v>10</v>
      </c>
      <c r="J14" s="52">
        <v>10</v>
      </c>
      <c r="K14" s="52">
        <v>9</v>
      </c>
      <c r="L14" s="6">
        <f t="shared" si="0"/>
        <v>10</v>
      </c>
      <c r="M14" s="6">
        <f t="shared" si="1"/>
        <v>8</v>
      </c>
      <c r="N14" s="31">
        <v>49</v>
      </c>
      <c r="O14" s="8">
        <v>10</v>
      </c>
    </row>
    <row r="15" spans="1:15" ht="18.75" customHeight="1" thickBot="1" x14ac:dyDescent="0.25">
      <c r="A15" s="75">
        <v>87</v>
      </c>
      <c r="B15" s="75" t="s">
        <v>163</v>
      </c>
      <c r="C15" s="44">
        <v>11</v>
      </c>
      <c r="D15" s="44">
        <v>12</v>
      </c>
      <c r="E15" s="44">
        <v>14</v>
      </c>
      <c r="F15" s="44">
        <v>13</v>
      </c>
      <c r="G15" s="44">
        <v>11</v>
      </c>
      <c r="H15" s="44">
        <v>12</v>
      </c>
      <c r="I15" s="44">
        <v>12</v>
      </c>
      <c r="J15" s="52">
        <v>13</v>
      </c>
      <c r="K15" s="52">
        <v>13</v>
      </c>
      <c r="L15" s="6">
        <f t="shared" si="0"/>
        <v>14</v>
      </c>
      <c r="M15" s="6">
        <f t="shared" si="1"/>
        <v>11</v>
      </c>
      <c r="N15" s="31">
        <v>63</v>
      </c>
      <c r="O15" s="8">
        <v>13</v>
      </c>
    </row>
    <row r="16" spans="1:15" ht="18.75" customHeight="1" thickBot="1" x14ac:dyDescent="0.25">
      <c r="A16" s="75">
        <v>88</v>
      </c>
      <c r="B16" s="75" t="s">
        <v>147</v>
      </c>
      <c r="C16" s="44">
        <v>15</v>
      </c>
      <c r="D16" s="44">
        <v>14</v>
      </c>
      <c r="E16" s="44">
        <v>15</v>
      </c>
      <c r="F16" s="44">
        <v>15</v>
      </c>
      <c r="G16" s="44">
        <v>15</v>
      </c>
      <c r="H16" s="44">
        <v>15</v>
      </c>
      <c r="I16" s="44">
        <v>15</v>
      </c>
      <c r="J16" s="52">
        <v>14</v>
      </c>
      <c r="K16" s="52">
        <v>15</v>
      </c>
      <c r="L16" s="6">
        <f t="shared" si="0"/>
        <v>15</v>
      </c>
      <c r="M16" s="6">
        <f t="shared" si="1"/>
        <v>14</v>
      </c>
      <c r="N16" s="31">
        <f t="shared" ref="N16:N20" si="2">SUM(C16:I16)-L16-M16</f>
        <v>75</v>
      </c>
      <c r="O16" s="8">
        <f t="shared" ref="O16:O22" si="3">RANK(N16,N$9:N$40,1)</f>
        <v>15</v>
      </c>
    </row>
    <row r="17" spans="1:15" ht="18.75" customHeight="1" thickBot="1" x14ac:dyDescent="0.25">
      <c r="A17" s="75">
        <v>89</v>
      </c>
      <c r="B17" s="75" t="s">
        <v>164</v>
      </c>
      <c r="C17" s="44">
        <v>3</v>
      </c>
      <c r="D17" s="44">
        <v>2</v>
      </c>
      <c r="E17" s="44">
        <v>5</v>
      </c>
      <c r="F17" s="44">
        <v>5</v>
      </c>
      <c r="G17" s="44">
        <v>3</v>
      </c>
      <c r="H17" s="44">
        <v>5</v>
      </c>
      <c r="I17" s="44">
        <v>2</v>
      </c>
      <c r="J17" s="52">
        <v>4</v>
      </c>
      <c r="K17" s="52">
        <v>3</v>
      </c>
      <c r="L17" s="6">
        <f t="shared" si="0"/>
        <v>5</v>
      </c>
      <c r="M17" s="6">
        <f t="shared" si="1"/>
        <v>2</v>
      </c>
      <c r="N17" s="31">
        <f t="shared" si="2"/>
        <v>18</v>
      </c>
      <c r="O17" s="8">
        <v>3</v>
      </c>
    </row>
    <row r="18" spans="1:15" ht="18.75" customHeight="1" thickBot="1" x14ac:dyDescent="0.25">
      <c r="A18" s="75">
        <v>90</v>
      </c>
      <c r="B18" s="75" t="s">
        <v>165</v>
      </c>
      <c r="C18" s="44">
        <v>4</v>
      </c>
      <c r="D18" s="44">
        <v>5</v>
      </c>
      <c r="E18" s="44">
        <v>3</v>
      </c>
      <c r="F18" s="44">
        <v>4</v>
      </c>
      <c r="G18" s="44">
        <v>4</v>
      </c>
      <c r="H18" s="44">
        <v>4</v>
      </c>
      <c r="I18" s="44">
        <v>5</v>
      </c>
      <c r="J18" s="52">
        <v>3</v>
      </c>
      <c r="K18" s="52">
        <v>4</v>
      </c>
      <c r="L18" s="6">
        <f t="shared" si="0"/>
        <v>5</v>
      </c>
      <c r="M18" s="6">
        <f t="shared" si="1"/>
        <v>3</v>
      </c>
      <c r="N18" s="31">
        <v>20</v>
      </c>
      <c r="O18" s="8">
        <v>5</v>
      </c>
    </row>
    <row r="19" spans="1:15" ht="18.75" customHeight="1" thickBot="1" x14ac:dyDescent="0.25">
      <c r="A19" s="75">
        <v>91</v>
      </c>
      <c r="B19" s="75" t="s">
        <v>166</v>
      </c>
      <c r="C19" s="44">
        <v>1</v>
      </c>
      <c r="D19" s="44">
        <v>1</v>
      </c>
      <c r="E19" s="44">
        <v>1</v>
      </c>
      <c r="F19" s="44">
        <v>1</v>
      </c>
      <c r="G19" s="44">
        <v>1</v>
      </c>
      <c r="H19" s="44">
        <v>1</v>
      </c>
      <c r="I19" s="44">
        <v>1</v>
      </c>
      <c r="J19" s="52">
        <v>2</v>
      </c>
      <c r="K19" s="52">
        <v>2</v>
      </c>
      <c r="L19" s="6">
        <f t="shared" si="0"/>
        <v>2</v>
      </c>
      <c r="M19" s="6">
        <f t="shared" si="1"/>
        <v>1</v>
      </c>
      <c r="N19" s="31">
        <v>5</v>
      </c>
      <c r="O19" s="8">
        <f t="shared" si="3"/>
        <v>1</v>
      </c>
    </row>
    <row r="20" spans="1:15" ht="18.75" customHeight="1" thickBot="1" x14ac:dyDescent="0.25">
      <c r="A20" s="75">
        <v>92</v>
      </c>
      <c r="B20" s="75" t="s">
        <v>167</v>
      </c>
      <c r="C20" s="44">
        <v>6</v>
      </c>
      <c r="D20" s="44">
        <v>7</v>
      </c>
      <c r="E20" s="44">
        <v>9</v>
      </c>
      <c r="F20" s="44">
        <v>6</v>
      </c>
      <c r="G20" s="44">
        <v>7</v>
      </c>
      <c r="H20" s="44">
        <v>8</v>
      </c>
      <c r="I20" s="44">
        <v>7</v>
      </c>
      <c r="J20" s="52">
        <v>9</v>
      </c>
      <c r="K20" s="52">
        <v>6</v>
      </c>
      <c r="L20" s="6">
        <f t="shared" si="0"/>
        <v>9</v>
      </c>
      <c r="M20" s="6">
        <f t="shared" si="1"/>
        <v>6</v>
      </c>
      <c r="N20" s="31">
        <f t="shared" si="2"/>
        <v>35</v>
      </c>
      <c r="O20" s="8">
        <v>7</v>
      </c>
    </row>
    <row r="21" spans="1:15" ht="18.75" customHeight="1" thickBot="1" x14ac:dyDescent="0.25">
      <c r="A21" s="75">
        <v>93</v>
      </c>
      <c r="B21" s="75" t="s">
        <v>168</v>
      </c>
      <c r="C21" s="44">
        <v>12</v>
      </c>
      <c r="D21" s="44">
        <v>15</v>
      </c>
      <c r="E21" s="44">
        <v>13</v>
      </c>
      <c r="F21" s="44">
        <v>14</v>
      </c>
      <c r="G21" s="44">
        <v>14</v>
      </c>
      <c r="H21" s="44">
        <v>14</v>
      </c>
      <c r="I21" s="44">
        <v>14</v>
      </c>
      <c r="J21" s="52">
        <v>15</v>
      </c>
      <c r="K21" s="52">
        <v>14</v>
      </c>
      <c r="L21" s="6">
        <f t="shared" si="0"/>
        <v>15</v>
      </c>
      <c r="M21" s="6">
        <f t="shared" si="1"/>
        <v>12</v>
      </c>
      <c r="N21" s="31">
        <v>70</v>
      </c>
      <c r="O21" s="8">
        <f t="shared" si="3"/>
        <v>14</v>
      </c>
    </row>
    <row r="22" spans="1:15" ht="18.75" customHeight="1" thickBot="1" x14ac:dyDescent="0.25">
      <c r="A22" s="75">
        <v>94</v>
      </c>
      <c r="B22" s="75" t="s">
        <v>169</v>
      </c>
      <c r="C22" s="44">
        <v>2</v>
      </c>
      <c r="D22" s="44">
        <v>3</v>
      </c>
      <c r="E22" s="44">
        <v>4</v>
      </c>
      <c r="F22" s="44">
        <v>3</v>
      </c>
      <c r="G22" s="44">
        <v>2</v>
      </c>
      <c r="H22" s="44">
        <v>3</v>
      </c>
      <c r="I22" s="44">
        <v>3</v>
      </c>
      <c r="J22" s="52">
        <v>1</v>
      </c>
      <c r="K22" s="52">
        <v>1</v>
      </c>
      <c r="L22" s="6">
        <f t="shared" si="0"/>
        <v>4</v>
      </c>
      <c r="M22" s="6">
        <f t="shared" si="1"/>
        <v>1</v>
      </c>
      <c r="N22" s="31">
        <v>13</v>
      </c>
      <c r="O22" s="8">
        <f t="shared" si="3"/>
        <v>2</v>
      </c>
    </row>
    <row r="23" spans="1:15" ht="18.75" customHeight="1" thickBot="1" x14ac:dyDescent="0.25">
      <c r="A23" s="75">
        <v>95</v>
      </c>
      <c r="B23" s="75" t="s">
        <v>170</v>
      </c>
      <c r="C23" s="44">
        <v>5</v>
      </c>
      <c r="D23" s="44">
        <v>4</v>
      </c>
      <c r="E23" s="44">
        <v>2</v>
      </c>
      <c r="F23" s="44">
        <v>2</v>
      </c>
      <c r="G23" s="44">
        <v>5</v>
      </c>
      <c r="H23" s="44">
        <v>2</v>
      </c>
      <c r="I23" s="44">
        <v>4</v>
      </c>
      <c r="J23" s="52">
        <v>5</v>
      </c>
      <c r="K23" s="52">
        <v>5</v>
      </c>
      <c r="L23" s="6">
        <f t="shared" si="0"/>
        <v>5</v>
      </c>
      <c r="M23" s="6">
        <f t="shared" si="1"/>
        <v>2</v>
      </c>
      <c r="N23" s="31">
        <v>20</v>
      </c>
      <c r="O23" s="8">
        <v>4</v>
      </c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A11" sqref="A11:O1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20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4">
        <v>96</v>
      </c>
      <c r="B9" s="74" t="s">
        <v>91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>
        <v>1</v>
      </c>
      <c r="K9" s="53">
        <v>1</v>
      </c>
      <c r="L9" s="54">
        <v>1</v>
      </c>
      <c r="M9" s="54">
        <f>MIN(C9:L9)</f>
        <v>1</v>
      </c>
      <c r="N9" s="56">
        <f t="shared" ref="N9:N10" si="0">SUM(C9:I9)-L9-M9</f>
        <v>5</v>
      </c>
      <c r="O9" s="55">
        <f>RANK(N9,N$9:N$19,1)</f>
        <v>1</v>
      </c>
    </row>
    <row r="10" spans="1:15" ht="21" customHeight="1" thickBot="1" x14ac:dyDescent="0.25">
      <c r="A10" s="75">
        <v>97</v>
      </c>
      <c r="B10" s="75" t="s">
        <v>92</v>
      </c>
      <c r="C10" s="44">
        <v>2</v>
      </c>
      <c r="D10" s="44">
        <v>2</v>
      </c>
      <c r="E10" s="44">
        <v>2</v>
      </c>
      <c r="F10" s="44">
        <v>2</v>
      </c>
      <c r="G10" s="44">
        <v>2</v>
      </c>
      <c r="H10" s="44">
        <v>2</v>
      </c>
      <c r="I10" s="44">
        <v>2</v>
      </c>
      <c r="J10" s="52">
        <v>2</v>
      </c>
      <c r="K10" s="52">
        <v>2</v>
      </c>
      <c r="L10" s="6">
        <f>MAX(C10:K10)</f>
        <v>2</v>
      </c>
      <c r="M10" s="6">
        <f>MIN(C10:K10)</f>
        <v>2</v>
      </c>
      <c r="N10" s="31">
        <f t="shared" si="0"/>
        <v>10</v>
      </c>
      <c r="O10" s="8">
        <f t="shared" ref="O10" si="1">RANK(N10,N$9:N$14,1)</f>
        <v>2</v>
      </c>
    </row>
    <row r="11" spans="1:15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"/>
      <c r="B16" s="5"/>
      <c r="C16" s="44"/>
      <c r="D16" s="44"/>
      <c r="E16" s="44"/>
      <c r="F16" s="44"/>
      <c r="G16" s="44"/>
      <c r="H16" s="44"/>
      <c r="I16" s="44"/>
      <c r="J16" s="44"/>
      <c r="K16" s="46"/>
      <c r="L16" s="6"/>
      <c r="M16" s="6"/>
      <c r="N16" s="7"/>
      <c r="O16" s="8"/>
    </row>
    <row r="17" spans="1:15" ht="21" customHeight="1" thickBo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3"/>
      <c r="O17" s="14"/>
    </row>
    <row r="18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L9" sqref="L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29" ht="23.25" customHeight="1" x14ac:dyDescent="0.2">
      <c r="A1" s="83" t="s">
        <v>45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9" ht="8.25" customHeight="1" x14ac:dyDescent="0.2"/>
    <row r="3" spans="1:29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29" ht="7.5" customHeight="1" x14ac:dyDescent="0.2"/>
    <row r="5" spans="1:29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O5" s="86" t="s">
        <v>21</v>
      </c>
      <c r="P5" s="87"/>
      <c r="Q5" s="87"/>
      <c r="R5" s="87"/>
      <c r="S5" s="87"/>
      <c r="T5" s="87"/>
      <c r="U5" s="87"/>
      <c r="V5" s="87"/>
      <c r="W5" s="88"/>
      <c r="X5" s="88"/>
      <c r="Y5" s="88"/>
      <c r="Z5" s="88"/>
      <c r="AA5" s="88"/>
      <c r="AB5" s="88"/>
      <c r="AC5" s="88"/>
    </row>
    <row r="6" spans="1:29" ht="8.25" customHeight="1" thickBot="1" x14ac:dyDescent="0.25"/>
    <row r="7" spans="1:29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29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29" ht="21" customHeight="1" thickTop="1" thickBot="1" x14ac:dyDescent="0.25">
      <c r="A9" s="74">
        <v>98</v>
      </c>
      <c r="B9" s="74" t="s">
        <v>171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>
        <v>1</v>
      </c>
      <c r="K9" s="53">
        <v>1</v>
      </c>
      <c r="L9" s="54">
        <f>MAX(C9:K9)</f>
        <v>1</v>
      </c>
      <c r="M9" s="54">
        <f>MIN(C9:K9)</f>
        <v>1</v>
      </c>
      <c r="N9" s="56">
        <f t="shared" ref="N9" si="0">SUM(C9:I9)-L9-M9</f>
        <v>5</v>
      </c>
      <c r="O9" s="55">
        <f>RANK(N9,N$9:N$20,1)</f>
        <v>1</v>
      </c>
    </row>
    <row r="10" spans="1:29" ht="21" customHeight="1" x14ac:dyDescent="0.2">
      <c r="A10" s="42"/>
      <c r="B10" s="5"/>
      <c r="C10" s="44"/>
      <c r="D10" s="44"/>
      <c r="E10" s="44"/>
      <c r="F10" s="44"/>
      <c r="G10" s="44"/>
      <c r="H10" s="44"/>
      <c r="I10" s="44"/>
      <c r="J10" s="52"/>
      <c r="K10" s="52"/>
      <c r="L10" s="6"/>
      <c r="M10" s="6"/>
      <c r="N10" s="31"/>
      <c r="O10" s="8"/>
    </row>
    <row r="11" spans="1:29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29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29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29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29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29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10">
    <mergeCell ref="A1:M1"/>
    <mergeCell ref="A3:O3"/>
    <mergeCell ref="A5:K5"/>
    <mergeCell ref="A7:B7"/>
    <mergeCell ref="C7:K7"/>
    <mergeCell ref="L7:L8"/>
    <mergeCell ref="M7:M8"/>
    <mergeCell ref="N7:N8"/>
    <mergeCell ref="O7:O8"/>
    <mergeCell ref="O5:AC5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6" workbookViewId="0">
      <selection activeCell="Q17" sqref="Q17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44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4">
        <v>5</v>
      </c>
      <c r="B9" s="74" t="s">
        <v>75</v>
      </c>
      <c r="C9" s="43">
        <v>8</v>
      </c>
      <c r="D9" s="43">
        <v>8</v>
      </c>
      <c r="E9" s="43">
        <v>8</v>
      </c>
      <c r="F9" s="43">
        <v>8</v>
      </c>
      <c r="G9" s="43">
        <v>8</v>
      </c>
      <c r="H9" s="43">
        <v>8</v>
      </c>
      <c r="I9" s="43">
        <v>8</v>
      </c>
      <c r="J9" s="53">
        <v>8</v>
      </c>
      <c r="K9" s="53">
        <v>8</v>
      </c>
      <c r="L9" s="54">
        <f t="shared" ref="L9:L16" si="0">MAX(C9:K9)</f>
        <v>8</v>
      </c>
      <c r="M9" s="54">
        <f t="shared" ref="M9:M16" si="1">MIN(C9:K9)</f>
        <v>8</v>
      </c>
      <c r="N9" s="56">
        <f t="shared" ref="N9:N16" si="2">SUM(C9:I9)-L9-M9</f>
        <v>40</v>
      </c>
      <c r="O9" s="55">
        <f>RANK(N9,N$9:N$35,1)</f>
        <v>8</v>
      </c>
    </row>
    <row r="10" spans="1:15" ht="21" customHeight="1" thickBot="1" x14ac:dyDescent="0.25">
      <c r="A10" s="75">
        <v>6</v>
      </c>
      <c r="B10" s="75" t="s">
        <v>76</v>
      </c>
      <c r="C10" s="44">
        <v>1</v>
      </c>
      <c r="D10" s="44">
        <v>1</v>
      </c>
      <c r="E10" s="44">
        <v>2</v>
      </c>
      <c r="F10" s="44">
        <v>1</v>
      </c>
      <c r="G10" s="44">
        <v>1</v>
      </c>
      <c r="H10" s="44">
        <v>1</v>
      </c>
      <c r="I10" s="44">
        <v>1</v>
      </c>
      <c r="J10" s="52">
        <v>1</v>
      </c>
      <c r="K10" s="52">
        <v>1</v>
      </c>
      <c r="L10" s="6">
        <f t="shared" si="0"/>
        <v>2</v>
      </c>
      <c r="M10" s="6">
        <f t="shared" si="1"/>
        <v>1</v>
      </c>
      <c r="N10" s="31">
        <f t="shared" si="2"/>
        <v>5</v>
      </c>
      <c r="O10" s="8">
        <f>RANK(N10,N$9:N$35,1)</f>
        <v>1</v>
      </c>
    </row>
    <row r="11" spans="1:15" ht="21" customHeight="1" thickBot="1" x14ac:dyDescent="0.25">
      <c r="A11" s="75">
        <v>7</v>
      </c>
      <c r="B11" s="75" t="s">
        <v>77</v>
      </c>
      <c r="C11" s="44">
        <v>5</v>
      </c>
      <c r="D11" s="44">
        <v>4</v>
      </c>
      <c r="E11" s="44">
        <v>5</v>
      </c>
      <c r="F11" s="44">
        <v>5</v>
      </c>
      <c r="G11" s="44">
        <v>5</v>
      </c>
      <c r="H11" s="44">
        <v>5</v>
      </c>
      <c r="I11" s="44">
        <v>5</v>
      </c>
      <c r="J11" s="52">
        <v>5</v>
      </c>
      <c r="K11" s="52">
        <v>4</v>
      </c>
      <c r="L11" s="6">
        <f t="shared" si="0"/>
        <v>5</v>
      </c>
      <c r="M11" s="6">
        <f t="shared" si="1"/>
        <v>4</v>
      </c>
      <c r="N11" s="31">
        <f t="shared" si="2"/>
        <v>25</v>
      </c>
      <c r="O11" s="8">
        <f t="shared" ref="O11:O16" si="3">RANK(N11,N$9:N$35,1)</f>
        <v>5</v>
      </c>
    </row>
    <row r="12" spans="1:15" ht="21" customHeight="1" thickBot="1" x14ac:dyDescent="0.25">
      <c r="A12" s="75">
        <v>138</v>
      </c>
      <c r="B12" s="75" t="s">
        <v>78</v>
      </c>
      <c r="C12" s="44">
        <v>6</v>
      </c>
      <c r="D12" s="44">
        <v>7</v>
      </c>
      <c r="E12" s="44">
        <v>7</v>
      </c>
      <c r="F12" s="44">
        <v>7</v>
      </c>
      <c r="G12" s="44">
        <v>7</v>
      </c>
      <c r="H12" s="44">
        <v>7</v>
      </c>
      <c r="I12" s="44">
        <v>6</v>
      </c>
      <c r="J12" s="52">
        <v>7</v>
      </c>
      <c r="K12" s="52">
        <v>6</v>
      </c>
      <c r="L12" s="6">
        <f t="shared" si="0"/>
        <v>7</v>
      </c>
      <c r="M12" s="6">
        <f t="shared" si="1"/>
        <v>6</v>
      </c>
      <c r="N12" s="31">
        <f t="shared" si="2"/>
        <v>34</v>
      </c>
      <c r="O12" s="8">
        <f t="shared" si="3"/>
        <v>7</v>
      </c>
    </row>
    <row r="13" spans="1:15" ht="21" customHeight="1" thickBot="1" x14ac:dyDescent="0.25">
      <c r="A13" s="75">
        <v>9</v>
      </c>
      <c r="B13" s="75" t="s">
        <v>79</v>
      </c>
      <c r="C13" s="44">
        <v>7</v>
      </c>
      <c r="D13" s="44">
        <v>6</v>
      </c>
      <c r="E13" s="44">
        <v>6</v>
      </c>
      <c r="F13" s="44">
        <v>6</v>
      </c>
      <c r="G13" s="44">
        <v>6</v>
      </c>
      <c r="H13" s="44">
        <v>6</v>
      </c>
      <c r="I13" s="44">
        <v>7</v>
      </c>
      <c r="J13" s="52">
        <v>6</v>
      </c>
      <c r="K13" s="52">
        <v>7</v>
      </c>
      <c r="L13" s="6">
        <f t="shared" si="0"/>
        <v>7</v>
      </c>
      <c r="M13" s="6">
        <f t="shared" si="1"/>
        <v>6</v>
      </c>
      <c r="N13" s="31">
        <f t="shared" si="2"/>
        <v>31</v>
      </c>
      <c r="O13" s="8">
        <f t="shared" si="3"/>
        <v>6</v>
      </c>
    </row>
    <row r="14" spans="1:15" ht="21" customHeight="1" thickBot="1" x14ac:dyDescent="0.25">
      <c r="A14" s="75">
        <v>10</v>
      </c>
      <c r="B14" s="75" t="s">
        <v>80</v>
      </c>
      <c r="C14" s="44">
        <v>2</v>
      </c>
      <c r="D14" s="44">
        <v>2</v>
      </c>
      <c r="E14" s="44">
        <v>4</v>
      </c>
      <c r="F14" s="44">
        <v>3</v>
      </c>
      <c r="G14" s="44">
        <v>4</v>
      </c>
      <c r="H14" s="44">
        <v>2</v>
      </c>
      <c r="I14" s="44">
        <v>3</v>
      </c>
      <c r="J14" s="52">
        <v>4</v>
      </c>
      <c r="K14" s="52">
        <v>5</v>
      </c>
      <c r="L14" s="6">
        <f t="shared" si="0"/>
        <v>5</v>
      </c>
      <c r="M14" s="6">
        <f t="shared" si="1"/>
        <v>2</v>
      </c>
      <c r="N14" s="31">
        <f t="shared" si="2"/>
        <v>13</v>
      </c>
      <c r="O14" s="8">
        <f t="shared" si="3"/>
        <v>3</v>
      </c>
    </row>
    <row r="15" spans="1:15" ht="21" customHeight="1" thickBot="1" x14ac:dyDescent="0.25">
      <c r="A15" s="75">
        <v>11</v>
      </c>
      <c r="B15" s="75" t="s">
        <v>81</v>
      </c>
      <c r="C15" s="44">
        <v>4</v>
      </c>
      <c r="D15" s="44">
        <v>5</v>
      </c>
      <c r="E15" s="44">
        <v>3</v>
      </c>
      <c r="F15" s="44">
        <v>4</v>
      </c>
      <c r="G15" s="44">
        <v>3</v>
      </c>
      <c r="H15" s="44">
        <v>4</v>
      </c>
      <c r="I15" s="44">
        <v>4</v>
      </c>
      <c r="J15" s="52">
        <v>2</v>
      </c>
      <c r="K15" s="52">
        <v>3</v>
      </c>
      <c r="L15" s="6">
        <f t="shared" si="0"/>
        <v>5</v>
      </c>
      <c r="M15" s="6">
        <f t="shared" si="1"/>
        <v>2</v>
      </c>
      <c r="N15" s="31">
        <v>18</v>
      </c>
      <c r="O15" s="8">
        <f t="shared" si="3"/>
        <v>4</v>
      </c>
    </row>
    <row r="16" spans="1:15" ht="21" customHeight="1" thickBot="1" x14ac:dyDescent="0.25">
      <c r="A16" s="75">
        <v>12</v>
      </c>
      <c r="B16" s="75" t="s">
        <v>82</v>
      </c>
      <c r="C16" s="44">
        <v>3</v>
      </c>
      <c r="D16" s="44">
        <v>3</v>
      </c>
      <c r="E16" s="44">
        <v>1</v>
      </c>
      <c r="F16" s="44">
        <v>2</v>
      </c>
      <c r="G16" s="44">
        <v>2</v>
      </c>
      <c r="H16" s="44">
        <v>3</v>
      </c>
      <c r="I16" s="44">
        <v>2</v>
      </c>
      <c r="J16" s="52">
        <v>3</v>
      </c>
      <c r="K16" s="52">
        <v>2</v>
      </c>
      <c r="L16" s="6">
        <f t="shared" si="0"/>
        <v>3</v>
      </c>
      <c r="M16" s="6">
        <f t="shared" si="1"/>
        <v>1</v>
      </c>
      <c r="N16" s="31">
        <f t="shared" si="2"/>
        <v>12</v>
      </c>
      <c r="O16" s="8">
        <f t="shared" si="3"/>
        <v>2</v>
      </c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21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21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21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21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21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21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21" customHeight="1" thickBot="1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12"/>
      <c r="M26" s="12"/>
      <c r="N26" s="13"/>
      <c r="O26" s="14"/>
    </row>
    <row r="27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9" workbookViewId="0">
      <selection activeCell="V25" sqref="V2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4">
        <v>98</v>
      </c>
      <c r="B9" s="74" t="s">
        <v>171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>
        <v>1</v>
      </c>
      <c r="K9" s="53">
        <v>1</v>
      </c>
      <c r="L9" s="54">
        <f>MAX(C9:K9)</f>
        <v>1</v>
      </c>
      <c r="M9" s="54">
        <f>MIN(C9:K9)</f>
        <v>1</v>
      </c>
      <c r="N9" s="56">
        <f t="shared" ref="N9:N11" si="0">SUM(C9:I9)-L9-M9</f>
        <v>5</v>
      </c>
      <c r="O9" s="55">
        <f>RANK(N9,N$9:N$24,1)</f>
        <v>1</v>
      </c>
    </row>
    <row r="10" spans="1:15" ht="21" customHeight="1" thickBot="1" x14ac:dyDescent="0.25">
      <c r="A10" s="75">
        <v>99</v>
      </c>
      <c r="B10" s="75" t="s">
        <v>110</v>
      </c>
      <c r="C10" s="44">
        <v>3</v>
      </c>
      <c r="D10" s="44">
        <v>3</v>
      </c>
      <c r="E10" s="44">
        <v>3</v>
      </c>
      <c r="F10" s="44">
        <v>3</v>
      </c>
      <c r="G10" s="44">
        <v>2</v>
      </c>
      <c r="H10" s="44">
        <v>3</v>
      </c>
      <c r="I10" s="44">
        <v>3</v>
      </c>
      <c r="J10" s="52">
        <v>3</v>
      </c>
      <c r="K10" s="52">
        <v>3</v>
      </c>
      <c r="L10" s="6">
        <f>MAX(C10:K10)</f>
        <v>3</v>
      </c>
      <c r="M10" s="6">
        <f>MIN(C10:K10)</f>
        <v>2</v>
      </c>
      <c r="N10" s="31">
        <f t="shared" si="0"/>
        <v>15</v>
      </c>
      <c r="O10" s="8">
        <f>RANK(N10,N$9:N$19,1)</f>
        <v>3</v>
      </c>
    </row>
    <row r="11" spans="1:15" ht="21" customHeight="1" thickBot="1" x14ac:dyDescent="0.25">
      <c r="A11" s="75">
        <v>100</v>
      </c>
      <c r="B11" s="75" t="s">
        <v>172</v>
      </c>
      <c r="C11" s="44">
        <v>2</v>
      </c>
      <c r="D11" s="44">
        <v>2</v>
      </c>
      <c r="E11" s="44">
        <v>2</v>
      </c>
      <c r="F11" s="44">
        <v>2</v>
      </c>
      <c r="G11" s="44">
        <v>3</v>
      </c>
      <c r="H11" s="44">
        <v>2</v>
      </c>
      <c r="I11" s="44">
        <v>2</v>
      </c>
      <c r="J11" s="52">
        <v>2</v>
      </c>
      <c r="K11" s="52">
        <v>2</v>
      </c>
      <c r="L11" s="6">
        <f>MAX(C11:K11)</f>
        <v>3</v>
      </c>
      <c r="M11" s="6">
        <f>MIN(C11:K11)</f>
        <v>2</v>
      </c>
      <c r="N11" s="31">
        <f t="shared" si="0"/>
        <v>10</v>
      </c>
      <c r="O11" s="8">
        <f>RANK(N11,N$9:N$19,1)</f>
        <v>2</v>
      </c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21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21" customHeight="1" x14ac:dyDescent="0.2">
      <c r="A21" s="4"/>
      <c r="B21" s="5"/>
      <c r="C21" s="44"/>
      <c r="D21" s="44"/>
      <c r="E21" s="44"/>
      <c r="F21" s="44"/>
      <c r="G21" s="44"/>
      <c r="H21" s="44"/>
      <c r="I21" s="44"/>
      <c r="J21" s="44"/>
      <c r="K21" s="46"/>
      <c r="L21" s="6"/>
      <c r="M21" s="6"/>
      <c r="N21" s="7"/>
      <c r="O21" s="8"/>
    </row>
    <row r="22" spans="1:15" ht="21" customHeight="1" thickBo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3"/>
      <c r="O22" s="14"/>
    </row>
    <row r="23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14" sqref="N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4">
        <v>101</v>
      </c>
      <c r="B9" s="74" t="s">
        <v>173</v>
      </c>
      <c r="C9" s="43">
        <v>3</v>
      </c>
      <c r="D9" s="43">
        <v>3</v>
      </c>
      <c r="E9" s="43">
        <v>4</v>
      </c>
      <c r="F9" s="43">
        <v>3</v>
      </c>
      <c r="G9" s="43">
        <v>3</v>
      </c>
      <c r="H9" s="43">
        <v>3</v>
      </c>
      <c r="I9" s="43">
        <v>3</v>
      </c>
      <c r="J9" s="53">
        <v>3</v>
      </c>
      <c r="K9" s="53">
        <v>5</v>
      </c>
      <c r="L9" s="54">
        <f>MAX(C9:K9)</f>
        <v>5</v>
      </c>
      <c r="M9" s="54">
        <f>MIN(C9:K9)</f>
        <v>3</v>
      </c>
      <c r="N9" s="56">
        <v>15</v>
      </c>
      <c r="O9" s="55">
        <f>RANK(N9,N$9:N$43,1)</f>
        <v>3</v>
      </c>
    </row>
    <row r="10" spans="1:15" ht="18.75" customHeight="1" thickBot="1" x14ac:dyDescent="0.25">
      <c r="A10" s="75">
        <v>102</v>
      </c>
      <c r="B10" s="75" t="s">
        <v>174</v>
      </c>
      <c r="C10" s="44">
        <v>4</v>
      </c>
      <c r="D10" s="44">
        <v>4</v>
      </c>
      <c r="E10" s="44">
        <v>5</v>
      </c>
      <c r="F10" s="44">
        <v>4</v>
      </c>
      <c r="G10" s="44">
        <v>4</v>
      </c>
      <c r="H10" s="44">
        <v>4</v>
      </c>
      <c r="I10" s="44">
        <v>4</v>
      </c>
      <c r="J10" s="52">
        <v>5</v>
      </c>
      <c r="K10" s="52">
        <v>4</v>
      </c>
      <c r="L10" s="6">
        <f>MAX(C10:K10)</f>
        <v>5</v>
      </c>
      <c r="M10" s="6">
        <f>MIN(C10:K10)</f>
        <v>4</v>
      </c>
      <c r="N10" s="31">
        <f>SUM(C10:I10)-L10-M10</f>
        <v>20</v>
      </c>
      <c r="O10" s="8">
        <f>RANK(N10,N$9:N$40,1)</f>
        <v>4</v>
      </c>
    </row>
    <row r="11" spans="1:15" ht="18.75" customHeight="1" thickBot="1" x14ac:dyDescent="0.25">
      <c r="A11" s="75">
        <v>103</v>
      </c>
      <c r="B11" s="75" t="s">
        <v>175</v>
      </c>
      <c r="C11" s="44">
        <v>1</v>
      </c>
      <c r="D11" s="44">
        <v>2</v>
      </c>
      <c r="E11" s="44">
        <v>2</v>
      </c>
      <c r="F11" s="44">
        <v>2</v>
      </c>
      <c r="G11" s="44">
        <v>2</v>
      </c>
      <c r="H11" s="44">
        <v>2</v>
      </c>
      <c r="I11" s="44">
        <v>2</v>
      </c>
      <c r="J11" s="52">
        <v>2</v>
      </c>
      <c r="K11" s="52">
        <v>1</v>
      </c>
      <c r="L11" s="6">
        <f>MAX(C11:K11)</f>
        <v>2</v>
      </c>
      <c r="M11" s="6">
        <f>MIN(C11:K11)</f>
        <v>1</v>
      </c>
      <c r="N11" s="31">
        <f>SUM(C11:I11)-L11-M11</f>
        <v>10</v>
      </c>
      <c r="O11" s="8">
        <f>RANK(N11,N$9:N$40,1)</f>
        <v>2</v>
      </c>
    </row>
    <row r="12" spans="1:15" ht="18.75" customHeight="1" thickBot="1" x14ac:dyDescent="0.25">
      <c r="A12" s="75">
        <v>104</v>
      </c>
      <c r="B12" s="75" t="s">
        <v>176</v>
      </c>
      <c r="C12" s="44">
        <v>2</v>
      </c>
      <c r="D12" s="44">
        <v>1</v>
      </c>
      <c r="E12" s="44">
        <v>1</v>
      </c>
      <c r="F12" s="44">
        <v>1</v>
      </c>
      <c r="G12" s="44">
        <v>1</v>
      </c>
      <c r="H12" s="44">
        <v>1</v>
      </c>
      <c r="I12" s="44">
        <v>1</v>
      </c>
      <c r="J12" s="52">
        <v>1</v>
      </c>
      <c r="K12" s="52">
        <v>2</v>
      </c>
      <c r="L12" s="6">
        <f>MAX(C12:K12)</f>
        <v>2</v>
      </c>
      <c r="M12" s="6">
        <f>MIN(C12:K12)</f>
        <v>1</v>
      </c>
      <c r="N12" s="31">
        <f>SUM(C12:I12)-L12-M12</f>
        <v>5</v>
      </c>
      <c r="O12" s="8">
        <f>RANK(N12,N$9:N$40,1)</f>
        <v>1</v>
      </c>
    </row>
    <row r="13" spans="1:15" ht="18.75" customHeight="1" thickBot="1" x14ac:dyDescent="0.25">
      <c r="A13" s="75">
        <v>105</v>
      </c>
      <c r="B13" s="75" t="s">
        <v>177</v>
      </c>
      <c r="C13" s="44">
        <v>5</v>
      </c>
      <c r="D13" s="44">
        <v>5</v>
      </c>
      <c r="E13" s="44">
        <v>3</v>
      </c>
      <c r="F13" s="44">
        <v>5</v>
      </c>
      <c r="G13" s="44">
        <v>5</v>
      </c>
      <c r="H13" s="44">
        <v>5</v>
      </c>
      <c r="I13" s="44">
        <v>5</v>
      </c>
      <c r="J13" s="52">
        <v>4</v>
      </c>
      <c r="K13" s="52">
        <v>3</v>
      </c>
      <c r="L13" s="6">
        <f>MAX(C13:K13)</f>
        <v>5</v>
      </c>
      <c r="M13" s="6">
        <f>MIN(C13:K13)</f>
        <v>3</v>
      </c>
      <c r="N13" s="31">
        <v>24</v>
      </c>
      <c r="O13" s="8">
        <f>RANK(N13,N$9:N$40,1)</f>
        <v>5</v>
      </c>
    </row>
    <row r="14" spans="1:15" ht="18.75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S16" sqref="S16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64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5">
        <v>104</v>
      </c>
      <c r="B9" s="75" t="s">
        <v>176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3</v>
      </c>
      <c r="I9" s="43">
        <v>1</v>
      </c>
      <c r="J9" s="53">
        <v>1</v>
      </c>
      <c r="K9" s="53">
        <v>1</v>
      </c>
      <c r="L9" s="54">
        <f t="shared" ref="L9:L15" si="0">MAX(C9:K9)</f>
        <v>3</v>
      </c>
      <c r="M9" s="54">
        <f t="shared" ref="M9:M15" si="1">MIN(C9:K9)</f>
        <v>1</v>
      </c>
      <c r="N9" s="56">
        <f>SUM(C9:I9)-L9-M9</f>
        <v>5</v>
      </c>
      <c r="O9" s="55">
        <f>RANK(N9,N$9:N$43,1)</f>
        <v>1</v>
      </c>
    </row>
    <row r="10" spans="1:15" ht="18.75" customHeight="1" thickBot="1" x14ac:dyDescent="0.25">
      <c r="A10" s="75">
        <v>106</v>
      </c>
      <c r="B10" s="75" t="s">
        <v>178</v>
      </c>
      <c r="C10" s="44">
        <v>5</v>
      </c>
      <c r="D10" s="44">
        <v>5</v>
      </c>
      <c r="E10" s="44">
        <v>3</v>
      </c>
      <c r="F10" s="44">
        <v>4</v>
      </c>
      <c r="G10" s="44">
        <v>4</v>
      </c>
      <c r="H10" s="44">
        <v>4</v>
      </c>
      <c r="I10" s="44">
        <v>6</v>
      </c>
      <c r="J10" s="52">
        <v>4</v>
      </c>
      <c r="K10" s="52">
        <v>4</v>
      </c>
      <c r="L10" s="6">
        <f t="shared" si="0"/>
        <v>6</v>
      </c>
      <c r="M10" s="6">
        <f t="shared" si="1"/>
        <v>3</v>
      </c>
      <c r="N10" s="31">
        <v>21</v>
      </c>
      <c r="O10" s="8">
        <f>RANK(N10,N$9:N$40,1)</f>
        <v>5</v>
      </c>
    </row>
    <row r="11" spans="1:15" ht="18.75" customHeight="1" thickBot="1" x14ac:dyDescent="0.25">
      <c r="A11" s="75">
        <v>107</v>
      </c>
      <c r="B11" s="75" t="s">
        <v>179</v>
      </c>
      <c r="C11" s="44">
        <v>3</v>
      </c>
      <c r="D11" s="44">
        <v>3</v>
      </c>
      <c r="E11" s="44">
        <v>4</v>
      </c>
      <c r="F11" s="44">
        <v>3</v>
      </c>
      <c r="G11" s="44">
        <v>3</v>
      </c>
      <c r="H11" s="44">
        <v>5</v>
      </c>
      <c r="I11" s="44">
        <v>2</v>
      </c>
      <c r="J11" s="52">
        <v>5</v>
      </c>
      <c r="K11" s="52">
        <v>3</v>
      </c>
      <c r="L11" s="6">
        <f t="shared" si="0"/>
        <v>5</v>
      </c>
      <c r="M11" s="6">
        <f t="shared" si="1"/>
        <v>2</v>
      </c>
      <c r="N11" s="31">
        <f>SUM(C11:I11)-L11-M11</f>
        <v>16</v>
      </c>
      <c r="O11" s="8">
        <f>RANK(N11,N$9:N$40,1)</f>
        <v>3</v>
      </c>
    </row>
    <row r="12" spans="1:15" ht="18.75" customHeight="1" thickBot="1" x14ac:dyDescent="0.25">
      <c r="A12" s="75">
        <v>108</v>
      </c>
      <c r="B12" s="75" t="s">
        <v>180</v>
      </c>
      <c r="C12" s="44">
        <v>7</v>
      </c>
      <c r="D12" s="44">
        <v>6</v>
      </c>
      <c r="E12" s="44">
        <v>6</v>
      </c>
      <c r="F12" s="44">
        <v>6</v>
      </c>
      <c r="G12" s="44">
        <v>6</v>
      </c>
      <c r="H12" s="44">
        <v>6</v>
      </c>
      <c r="I12" s="44">
        <v>5</v>
      </c>
      <c r="J12" s="52">
        <v>6</v>
      </c>
      <c r="K12" s="52">
        <v>6</v>
      </c>
      <c r="L12" s="6">
        <f t="shared" si="0"/>
        <v>7</v>
      </c>
      <c r="M12" s="6">
        <f t="shared" si="1"/>
        <v>5</v>
      </c>
      <c r="N12" s="31">
        <f>SUM(C12:I12)-L12-M12</f>
        <v>30</v>
      </c>
      <c r="O12" s="8">
        <f>RANK(N12,N$9:N$40,1)</f>
        <v>6</v>
      </c>
    </row>
    <row r="13" spans="1:15" ht="18.75" customHeight="1" thickBot="1" x14ac:dyDescent="0.25">
      <c r="A13" s="75">
        <v>109</v>
      </c>
      <c r="B13" s="75" t="s">
        <v>181</v>
      </c>
      <c r="C13" s="44">
        <v>4</v>
      </c>
      <c r="D13" s="44">
        <v>2</v>
      </c>
      <c r="E13" s="44">
        <v>5</v>
      </c>
      <c r="F13" s="44">
        <v>5</v>
      </c>
      <c r="G13" s="44">
        <v>5</v>
      </c>
      <c r="H13" s="44">
        <v>2</v>
      </c>
      <c r="I13" s="44">
        <v>3</v>
      </c>
      <c r="J13" s="52">
        <v>3</v>
      </c>
      <c r="K13" s="52">
        <v>5</v>
      </c>
      <c r="L13" s="6">
        <f t="shared" si="0"/>
        <v>5</v>
      </c>
      <c r="M13" s="6">
        <f t="shared" si="1"/>
        <v>2</v>
      </c>
      <c r="N13" s="31">
        <v>20</v>
      </c>
      <c r="O13" s="8">
        <f>RANK(N13,N$9:N$40,1)</f>
        <v>4</v>
      </c>
    </row>
    <row r="14" spans="1:15" ht="18.75" customHeight="1" thickBot="1" x14ac:dyDescent="0.25">
      <c r="A14" s="75">
        <v>110</v>
      </c>
      <c r="B14" s="75" t="s">
        <v>182</v>
      </c>
      <c r="C14" s="44">
        <v>2</v>
      </c>
      <c r="D14" s="44">
        <v>4</v>
      </c>
      <c r="E14" s="44">
        <v>2</v>
      </c>
      <c r="F14" s="44">
        <v>2</v>
      </c>
      <c r="G14" s="44">
        <v>2</v>
      </c>
      <c r="H14" s="44">
        <v>1</v>
      </c>
      <c r="I14" s="44">
        <v>4</v>
      </c>
      <c r="J14" s="52">
        <v>2</v>
      </c>
      <c r="K14" s="52">
        <v>2</v>
      </c>
      <c r="L14" s="6">
        <f t="shared" si="0"/>
        <v>4</v>
      </c>
      <c r="M14" s="6">
        <f t="shared" si="1"/>
        <v>1</v>
      </c>
      <c r="N14" s="31">
        <v>10</v>
      </c>
      <c r="O14" s="8">
        <f t="shared" ref="O14:O15" si="2">RANK(N14,N$9:N$40,1)</f>
        <v>2</v>
      </c>
    </row>
    <row r="15" spans="1:15" ht="18.75" customHeight="1" thickBot="1" x14ac:dyDescent="0.25">
      <c r="A15" s="75">
        <v>136</v>
      </c>
      <c r="B15" s="75" t="s">
        <v>183</v>
      </c>
      <c r="C15" s="44">
        <v>6</v>
      </c>
      <c r="D15" s="44">
        <v>7</v>
      </c>
      <c r="E15" s="44">
        <v>7</v>
      </c>
      <c r="F15" s="44">
        <v>7</v>
      </c>
      <c r="G15" s="44">
        <v>7</v>
      </c>
      <c r="H15" s="44">
        <v>7</v>
      </c>
      <c r="I15" s="44">
        <v>7</v>
      </c>
      <c r="J15" s="52">
        <v>7</v>
      </c>
      <c r="K15" s="52">
        <v>7</v>
      </c>
      <c r="L15" s="6">
        <f t="shared" si="0"/>
        <v>7</v>
      </c>
      <c r="M15" s="6">
        <f t="shared" si="1"/>
        <v>6</v>
      </c>
      <c r="N15" s="31">
        <f t="shared" ref="N15" si="3">SUM(C15:I15)-L15-M15</f>
        <v>35</v>
      </c>
      <c r="O15" s="8">
        <f t="shared" si="2"/>
        <v>7</v>
      </c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K11" sqref="K11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4">
        <v>111</v>
      </c>
      <c r="B9" s="74" t="s">
        <v>184</v>
      </c>
      <c r="C9" s="43">
        <v>1</v>
      </c>
      <c r="D9" s="43">
        <v>1</v>
      </c>
      <c r="E9" s="43">
        <v>2</v>
      </c>
      <c r="F9" s="43">
        <v>2</v>
      </c>
      <c r="G9" s="43">
        <v>2</v>
      </c>
      <c r="H9" s="43">
        <v>2</v>
      </c>
      <c r="I9" s="43">
        <v>1</v>
      </c>
      <c r="J9" s="53">
        <v>1</v>
      </c>
      <c r="K9" s="53">
        <v>2</v>
      </c>
      <c r="L9" s="54">
        <f>MAX(C9:K9)</f>
        <v>2</v>
      </c>
      <c r="M9" s="54">
        <f>MIN(C9:K9)</f>
        <v>1</v>
      </c>
      <c r="N9" s="56">
        <f>SUM(C9:I9)-L9-M9</f>
        <v>8</v>
      </c>
      <c r="O9" s="55">
        <f>RANK(N9,N$9:N$21,1)</f>
        <v>2</v>
      </c>
    </row>
    <row r="10" spans="1:15" ht="21" customHeight="1" thickBot="1" x14ac:dyDescent="0.25">
      <c r="A10" s="75">
        <v>112</v>
      </c>
      <c r="B10" s="75" t="s">
        <v>185</v>
      </c>
      <c r="C10" s="44">
        <v>2</v>
      </c>
      <c r="D10" s="44">
        <v>2</v>
      </c>
      <c r="E10" s="44">
        <v>1</v>
      </c>
      <c r="F10" s="44">
        <v>1</v>
      </c>
      <c r="G10" s="44">
        <v>1</v>
      </c>
      <c r="H10" s="44">
        <v>1</v>
      </c>
      <c r="I10" s="44">
        <v>2</v>
      </c>
      <c r="J10" s="52">
        <v>2</v>
      </c>
      <c r="K10" s="52">
        <v>1</v>
      </c>
      <c r="L10" s="6">
        <f>MAX(C10:K10)</f>
        <v>2</v>
      </c>
      <c r="M10" s="6">
        <f>MIN(C10:K10)</f>
        <v>1</v>
      </c>
      <c r="N10" s="31">
        <f>SUM(C10:I10)-L10-M10</f>
        <v>7</v>
      </c>
      <c r="O10" s="8">
        <f>RANK(N10,N$9:N$17,1)</f>
        <v>1</v>
      </c>
    </row>
    <row r="11" spans="1:15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7"/>
      <c r="K14" s="57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7"/>
      <c r="K15" s="57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7"/>
      <c r="K16" s="57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7"/>
      <c r="K17" s="57"/>
      <c r="L17" s="6"/>
      <c r="M17" s="6"/>
      <c r="N17" s="31"/>
      <c r="O17" s="8"/>
    </row>
    <row r="18" spans="1:15" ht="21" customHeight="1" x14ac:dyDescent="0.2">
      <c r="A18" s="4"/>
      <c r="B18" s="5"/>
      <c r="C18" s="44"/>
      <c r="D18" s="44"/>
      <c r="E18" s="44"/>
      <c r="F18" s="44"/>
      <c r="G18" s="44"/>
      <c r="H18" s="44"/>
      <c r="I18" s="44"/>
      <c r="J18" s="44"/>
      <c r="K18" s="46"/>
      <c r="L18" s="6"/>
      <c r="M18" s="6"/>
      <c r="N18" s="7"/>
      <c r="O18" s="8"/>
    </row>
    <row r="19" spans="1:15" ht="21" customHeight="1" thickBo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3"/>
      <c r="O19" s="14"/>
    </row>
    <row r="20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9" zoomScale="105" zoomScaleNormal="115" workbookViewId="0">
      <selection activeCell="P20" sqref="P2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62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5">
        <v>105</v>
      </c>
      <c r="B9" s="75" t="s">
        <v>177</v>
      </c>
      <c r="C9" s="43">
        <v>11</v>
      </c>
      <c r="D9" s="43">
        <v>11</v>
      </c>
      <c r="E9" s="43">
        <v>10</v>
      </c>
      <c r="F9" s="43">
        <v>11</v>
      </c>
      <c r="G9" s="43">
        <v>10</v>
      </c>
      <c r="H9" s="43">
        <v>11</v>
      </c>
      <c r="I9" s="43">
        <v>11</v>
      </c>
      <c r="J9" s="53">
        <v>10</v>
      </c>
      <c r="K9" s="53">
        <v>11</v>
      </c>
      <c r="L9" s="54">
        <f t="shared" ref="L9:L19" si="0">MAX(C9:K9)</f>
        <v>11</v>
      </c>
      <c r="M9" s="54">
        <f t="shared" ref="M9:M19" si="1">MIN(C9:K9)</f>
        <v>10</v>
      </c>
      <c r="N9" s="56">
        <f>SUM(C9:I9)-L9-M9</f>
        <v>54</v>
      </c>
      <c r="O9" s="55">
        <f>RANK(N9,N$9:N$43,1)</f>
        <v>11</v>
      </c>
    </row>
    <row r="10" spans="1:15" ht="18.75" customHeight="1" thickBot="1" x14ac:dyDescent="0.25">
      <c r="A10" s="75">
        <v>106</v>
      </c>
      <c r="B10" s="75" t="s">
        <v>178</v>
      </c>
      <c r="C10" s="44">
        <v>6</v>
      </c>
      <c r="D10" s="44">
        <v>6</v>
      </c>
      <c r="E10" s="44">
        <v>2</v>
      </c>
      <c r="F10" s="44">
        <v>5</v>
      </c>
      <c r="G10" s="44">
        <v>3</v>
      </c>
      <c r="H10" s="44">
        <v>3</v>
      </c>
      <c r="I10" s="44">
        <v>5</v>
      </c>
      <c r="J10" s="52">
        <v>3</v>
      </c>
      <c r="K10" s="52">
        <v>6</v>
      </c>
      <c r="L10" s="6">
        <f t="shared" si="0"/>
        <v>6</v>
      </c>
      <c r="M10" s="6">
        <f t="shared" si="1"/>
        <v>2</v>
      </c>
      <c r="N10" s="31">
        <f>SUM(C10:I10)-L10-M10</f>
        <v>22</v>
      </c>
      <c r="O10" s="8">
        <f>RANK(N10,N$9:N$40,1)</f>
        <v>5</v>
      </c>
    </row>
    <row r="11" spans="1:15" ht="18.75" customHeight="1" thickBot="1" x14ac:dyDescent="0.25">
      <c r="A11" s="75">
        <v>109</v>
      </c>
      <c r="B11" s="75" t="s">
        <v>181</v>
      </c>
      <c r="C11" s="44">
        <v>2</v>
      </c>
      <c r="D11" s="44">
        <v>2</v>
      </c>
      <c r="E11" s="44">
        <v>3</v>
      </c>
      <c r="F11" s="44">
        <v>2</v>
      </c>
      <c r="G11" s="44">
        <v>2</v>
      </c>
      <c r="H11" s="44">
        <v>1</v>
      </c>
      <c r="I11" s="44">
        <v>3</v>
      </c>
      <c r="J11" s="52">
        <v>2</v>
      </c>
      <c r="K11" s="52">
        <v>3</v>
      </c>
      <c r="L11" s="6">
        <f t="shared" si="0"/>
        <v>3</v>
      </c>
      <c r="M11" s="6">
        <f t="shared" si="1"/>
        <v>1</v>
      </c>
      <c r="N11" s="31">
        <f>SUM(C11:I11)-L11-M11</f>
        <v>11</v>
      </c>
      <c r="O11" s="8">
        <f>RANK(N11,N$9:N$40,1)</f>
        <v>2</v>
      </c>
    </row>
    <row r="12" spans="1:15" ht="18.75" customHeight="1" thickBot="1" x14ac:dyDescent="0.25">
      <c r="A12" s="75">
        <v>113</v>
      </c>
      <c r="B12" s="75" t="s">
        <v>186</v>
      </c>
      <c r="C12" s="44">
        <v>7</v>
      </c>
      <c r="D12" s="44">
        <v>7</v>
      </c>
      <c r="E12" s="44">
        <v>7</v>
      </c>
      <c r="F12" s="44">
        <v>7</v>
      </c>
      <c r="G12" s="44">
        <v>7</v>
      </c>
      <c r="H12" s="44">
        <v>7</v>
      </c>
      <c r="I12" s="44">
        <v>6</v>
      </c>
      <c r="J12" s="52">
        <v>7</v>
      </c>
      <c r="K12" s="52">
        <v>7</v>
      </c>
      <c r="L12" s="6">
        <f t="shared" si="0"/>
        <v>7</v>
      </c>
      <c r="M12" s="6">
        <f t="shared" si="1"/>
        <v>6</v>
      </c>
      <c r="N12" s="31">
        <f>SUM(C12:I12)-L12-M12</f>
        <v>35</v>
      </c>
      <c r="O12" s="8">
        <f>RANK(N12,N$9:N$40,1)</f>
        <v>7</v>
      </c>
    </row>
    <row r="13" spans="1:15" ht="18.75" customHeight="1" thickBot="1" x14ac:dyDescent="0.25">
      <c r="A13" s="75">
        <v>114</v>
      </c>
      <c r="B13" s="75" t="s">
        <v>187</v>
      </c>
      <c r="C13" s="44">
        <v>8</v>
      </c>
      <c r="D13" s="44">
        <v>8</v>
      </c>
      <c r="E13" s="44">
        <v>9</v>
      </c>
      <c r="F13" s="44">
        <v>9</v>
      </c>
      <c r="G13" s="44">
        <v>8</v>
      </c>
      <c r="H13" s="44">
        <v>10</v>
      </c>
      <c r="I13" s="44">
        <v>8</v>
      </c>
      <c r="J13" s="52">
        <v>8</v>
      </c>
      <c r="K13" s="52">
        <v>8</v>
      </c>
      <c r="L13" s="6">
        <f t="shared" si="0"/>
        <v>10</v>
      </c>
      <c r="M13" s="6">
        <f t="shared" si="1"/>
        <v>8</v>
      </c>
      <c r="N13" s="31">
        <v>41</v>
      </c>
      <c r="O13" s="8">
        <f>RANK(N13,N$9:N$40,1)</f>
        <v>8</v>
      </c>
    </row>
    <row r="14" spans="1:15" ht="18.75" customHeight="1" thickBot="1" x14ac:dyDescent="0.25">
      <c r="A14" s="75">
        <v>115</v>
      </c>
      <c r="B14" s="75" t="s">
        <v>188</v>
      </c>
      <c r="C14" s="44">
        <v>1</v>
      </c>
      <c r="D14" s="44">
        <v>3</v>
      </c>
      <c r="E14" s="44">
        <v>4</v>
      </c>
      <c r="F14" s="44">
        <v>3</v>
      </c>
      <c r="G14" s="44">
        <v>4</v>
      </c>
      <c r="H14" s="44">
        <v>5</v>
      </c>
      <c r="I14" s="44">
        <v>1</v>
      </c>
      <c r="J14" s="52">
        <v>5</v>
      </c>
      <c r="K14" s="52">
        <v>2</v>
      </c>
      <c r="L14" s="6">
        <f t="shared" si="0"/>
        <v>5</v>
      </c>
      <c r="M14" s="6">
        <f t="shared" si="1"/>
        <v>1</v>
      </c>
      <c r="N14" s="31">
        <v>16</v>
      </c>
      <c r="O14" s="8">
        <f t="shared" ref="O14:O19" si="2">RANK(N14,N$9:N$40,1)</f>
        <v>3</v>
      </c>
    </row>
    <row r="15" spans="1:15" ht="18.75" customHeight="1" thickBot="1" x14ac:dyDescent="0.25">
      <c r="A15" s="75">
        <v>116</v>
      </c>
      <c r="B15" s="75" t="s">
        <v>189</v>
      </c>
      <c r="C15" s="44">
        <v>3</v>
      </c>
      <c r="D15" s="44">
        <v>4</v>
      </c>
      <c r="E15" s="44">
        <v>5</v>
      </c>
      <c r="F15" s="44">
        <v>4</v>
      </c>
      <c r="G15" s="44">
        <v>5</v>
      </c>
      <c r="H15" s="44">
        <v>4</v>
      </c>
      <c r="I15" s="44">
        <v>4</v>
      </c>
      <c r="J15" s="52">
        <v>6</v>
      </c>
      <c r="K15" s="52">
        <v>4</v>
      </c>
      <c r="L15" s="6">
        <f t="shared" si="0"/>
        <v>6</v>
      </c>
      <c r="M15" s="6">
        <f t="shared" si="1"/>
        <v>3</v>
      </c>
      <c r="N15" s="31">
        <v>21</v>
      </c>
      <c r="O15" s="8">
        <f t="shared" si="2"/>
        <v>4</v>
      </c>
    </row>
    <row r="16" spans="1:15" ht="18.75" customHeight="1" thickBot="1" x14ac:dyDescent="0.25">
      <c r="A16" s="75">
        <v>117</v>
      </c>
      <c r="B16" s="75" t="s">
        <v>190</v>
      </c>
      <c r="C16" s="44">
        <v>5</v>
      </c>
      <c r="D16" s="44">
        <v>5</v>
      </c>
      <c r="E16" s="44">
        <v>6</v>
      </c>
      <c r="F16" s="44">
        <v>6</v>
      </c>
      <c r="G16" s="44">
        <v>6</v>
      </c>
      <c r="H16" s="44">
        <v>6</v>
      </c>
      <c r="I16" s="44">
        <v>7</v>
      </c>
      <c r="J16" s="52">
        <v>4</v>
      </c>
      <c r="K16" s="52">
        <v>5</v>
      </c>
      <c r="L16" s="6">
        <f t="shared" si="0"/>
        <v>7</v>
      </c>
      <c r="M16" s="6">
        <f t="shared" si="1"/>
        <v>4</v>
      </c>
      <c r="N16" s="31">
        <v>28</v>
      </c>
      <c r="O16" s="8">
        <f t="shared" si="2"/>
        <v>6</v>
      </c>
    </row>
    <row r="17" spans="1:15" ht="18.75" customHeight="1" thickBot="1" x14ac:dyDescent="0.25">
      <c r="A17" s="75">
        <v>118</v>
      </c>
      <c r="B17" s="75" t="s">
        <v>191</v>
      </c>
      <c r="C17" s="44">
        <v>10</v>
      </c>
      <c r="D17" s="44">
        <v>10</v>
      </c>
      <c r="E17" s="44">
        <v>8</v>
      </c>
      <c r="F17" s="44">
        <v>10</v>
      </c>
      <c r="G17" s="44">
        <v>11</v>
      </c>
      <c r="H17" s="44">
        <v>8</v>
      </c>
      <c r="I17" s="44">
        <v>9</v>
      </c>
      <c r="J17" s="52">
        <v>9</v>
      </c>
      <c r="K17" s="52">
        <v>9</v>
      </c>
      <c r="L17" s="6">
        <f t="shared" si="0"/>
        <v>11</v>
      </c>
      <c r="M17" s="6">
        <f t="shared" si="1"/>
        <v>8</v>
      </c>
      <c r="N17" s="31">
        <f t="shared" ref="N17" si="3">SUM(C17:I17)-L17-M17</f>
        <v>47</v>
      </c>
      <c r="O17" s="8">
        <v>9</v>
      </c>
    </row>
    <row r="18" spans="1:15" ht="18.75" customHeight="1" thickBot="1" x14ac:dyDescent="0.25">
      <c r="A18" s="75">
        <v>119</v>
      </c>
      <c r="B18" s="75" t="s">
        <v>192</v>
      </c>
      <c r="C18" s="44">
        <v>9</v>
      </c>
      <c r="D18" s="44">
        <v>9</v>
      </c>
      <c r="E18" s="44">
        <v>11</v>
      </c>
      <c r="F18" s="44">
        <v>8</v>
      </c>
      <c r="G18" s="44">
        <v>9</v>
      </c>
      <c r="H18" s="44">
        <v>9</v>
      </c>
      <c r="I18" s="44">
        <v>10</v>
      </c>
      <c r="J18" s="52">
        <v>11</v>
      </c>
      <c r="K18" s="52">
        <v>10</v>
      </c>
      <c r="L18" s="6">
        <f t="shared" si="0"/>
        <v>11</v>
      </c>
      <c r="M18" s="6">
        <f t="shared" si="1"/>
        <v>8</v>
      </c>
      <c r="N18" s="31">
        <v>47</v>
      </c>
      <c r="O18" s="8">
        <v>10</v>
      </c>
    </row>
    <row r="19" spans="1:15" ht="18.75" customHeight="1" thickTop="1" thickBot="1" x14ac:dyDescent="0.25">
      <c r="A19" s="78">
        <v>104</v>
      </c>
      <c r="B19" s="79" t="s">
        <v>176</v>
      </c>
      <c r="C19" s="44">
        <v>4</v>
      </c>
      <c r="D19" s="44">
        <v>1</v>
      </c>
      <c r="E19" s="44">
        <v>1</v>
      </c>
      <c r="F19" s="44">
        <v>1</v>
      </c>
      <c r="G19" s="44">
        <v>1</v>
      </c>
      <c r="H19" s="44">
        <v>2</v>
      </c>
      <c r="I19" s="44">
        <v>2</v>
      </c>
      <c r="J19" s="52">
        <v>1</v>
      </c>
      <c r="K19" s="52">
        <v>1</v>
      </c>
      <c r="L19" s="6">
        <f t="shared" si="0"/>
        <v>4</v>
      </c>
      <c r="M19" s="6">
        <f t="shared" si="1"/>
        <v>1</v>
      </c>
      <c r="N19" s="31">
        <v>6</v>
      </c>
      <c r="O19" s="8">
        <f t="shared" si="2"/>
        <v>1</v>
      </c>
    </row>
    <row r="20" spans="1:15" ht="18.75" customHeight="1" thickTop="1" thickBot="1" x14ac:dyDescent="0.25">
      <c r="A20" s="59"/>
      <c r="B20" s="60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thickTop="1" thickBot="1" x14ac:dyDescent="0.25">
      <c r="A21" s="59"/>
      <c r="B21" s="60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thickTop="1" thickBot="1" x14ac:dyDescent="0.25">
      <c r="A22" s="59"/>
      <c r="B22" s="60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thickTop="1" thickBot="1" x14ac:dyDescent="0.25">
      <c r="A23" s="59"/>
      <c r="B23" s="60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thickTop="1" thickBot="1" x14ac:dyDescent="0.25">
      <c r="A24" s="59"/>
      <c r="B24" s="60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thickTop="1" thickBot="1" x14ac:dyDescent="0.25">
      <c r="A25" s="59"/>
      <c r="B25" s="60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thickTop="1" thickBot="1" x14ac:dyDescent="0.25">
      <c r="A26" s="59"/>
      <c r="B26" s="60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thickTop="1" thickBot="1" x14ac:dyDescent="0.25">
      <c r="A27" s="59"/>
      <c r="B27" s="60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thickTop="1" thickBot="1" x14ac:dyDescent="0.25">
      <c r="A28" s="59"/>
      <c r="B28" s="60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thickTop="1" thickBot="1" x14ac:dyDescent="0.25">
      <c r="A29" s="59"/>
      <c r="B29" s="60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thickTop="1" thickBot="1" x14ac:dyDescent="0.25">
      <c r="A30" s="59"/>
      <c r="B30" s="60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thickTop="1" thickBot="1" x14ac:dyDescent="0.25">
      <c r="A31" s="59"/>
      <c r="B31" s="60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thickTop="1" thickBot="1" x14ac:dyDescent="0.25">
      <c r="A32" s="59"/>
      <c r="B32" s="60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thickTop="1" thickBot="1" x14ac:dyDescent="0.25">
      <c r="A33" s="59"/>
      <c r="B33" s="60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thickTop="1" thickBot="1" x14ac:dyDescent="0.25">
      <c r="A34" s="59"/>
      <c r="B34" s="60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thickTop="1" thickBot="1" x14ac:dyDescent="0.25">
      <c r="A35" s="59"/>
      <c r="B35" s="60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thickTop="1" thickBot="1" x14ac:dyDescent="0.25">
      <c r="A36" s="59"/>
      <c r="B36" s="60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thickTop="1" thickBot="1" x14ac:dyDescent="0.25">
      <c r="A37" s="59"/>
      <c r="B37" s="60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thickTop="1" thickBot="1" x14ac:dyDescent="0.25">
      <c r="A38" s="59"/>
      <c r="B38" s="60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thickTop="1" x14ac:dyDescent="0.2">
      <c r="A39" s="59"/>
      <c r="B39" s="60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7" workbookViewId="0">
      <selection activeCell="O10" sqref="O10:O2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5">
        <v>103</v>
      </c>
      <c r="B9" s="75" t="s">
        <v>175</v>
      </c>
      <c r="C9" s="43">
        <v>9</v>
      </c>
      <c r="D9" s="43">
        <v>9</v>
      </c>
      <c r="E9" s="43">
        <v>7</v>
      </c>
      <c r="F9" s="43">
        <v>10</v>
      </c>
      <c r="G9" s="43">
        <v>13</v>
      </c>
      <c r="H9" s="43">
        <v>12</v>
      </c>
      <c r="I9" s="43">
        <v>8</v>
      </c>
      <c r="J9" s="53">
        <v>10</v>
      </c>
      <c r="K9" s="53">
        <v>8</v>
      </c>
      <c r="L9" s="54">
        <f t="shared" ref="L9:L21" si="0">MAX(C9:K9)</f>
        <v>13</v>
      </c>
      <c r="M9" s="54">
        <f t="shared" ref="M9:M21" si="1">MIN(C9:K9)</f>
        <v>7</v>
      </c>
      <c r="N9" s="56">
        <v>46</v>
      </c>
      <c r="O9" s="55">
        <v>10</v>
      </c>
    </row>
    <row r="10" spans="1:15" ht="18.75" customHeight="1" thickBot="1" x14ac:dyDescent="0.25">
      <c r="A10" s="75">
        <v>105</v>
      </c>
      <c r="B10" s="75" t="s">
        <v>177</v>
      </c>
      <c r="C10" s="44">
        <v>13</v>
      </c>
      <c r="D10" s="44">
        <v>13</v>
      </c>
      <c r="E10" s="44">
        <v>13</v>
      </c>
      <c r="F10" s="44">
        <v>13</v>
      </c>
      <c r="G10" s="44">
        <v>12</v>
      </c>
      <c r="H10" s="44">
        <v>11</v>
      </c>
      <c r="I10" s="44">
        <v>13</v>
      </c>
      <c r="J10" s="52">
        <v>13</v>
      </c>
      <c r="K10" s="52">
        <v>13</v>
      </c>
      <c r="L10" s="6">
        <f t="shared" si="0"/>
        <v>13</v>
      </c>
      <c r="M10" s="6">
        <f t="shared" si="1"/>
        <v>11</v>
      </c>
      <c r="N10" s="31">
        <v>65</v>
      </c>
      <c r="O10" s="8">
        <f t="shared" ref="O10:O21" si="2">RANK(N10,N$9:N$39,1)</f>
        <v>13</v>
      </c>
    </row>
    <row r="11" spans="1:15" ht="18.75" customHeight="1" thickBot="1" x14ac:dyDescent="0.25">
      <c r="A11" s="75">
        <v>106</v>
      </c>
      <c r="B11" s="75" t="s">
        <v>178</v>
      </c>
      <c r="C11" s="44">
        <v>7</v>
      </c>
      <c r="D11" s="44">
        <v>3</v>
      </c>
      <c r="E11" s="44">
        <v>5</v>
      </c>
      <c r="F11" s="44">
        <v>5</v>
      </c>
      <c r="G11" s="44">
        <v>4</v>
      </c>
      <c r="H11" s="44">
        <v>3</v>
      </c>
      <c r="I11" s="44">
        <v>4</v>
      </c>
      <c r="J11" s="52">
        <v>2</v>
      </c>
      <c r="K11" s="52">
        <v>3</v>
      </c>
      <c r="L11" s="6">
        <f t="shared" si="0"/>
        <v>7</v>
      </c>
      <c r="M11" s="6">
        <f t="shared" si="1"/>
        <v>2</v>
      </c>
      <c r="N11" s="31">
        <v>19</v>
      </c>
      <c r="O11" s="8">
        <f t="shared" si="2"/>
        <v>3</v>
      </c>
    </row>
    <row r="12" spans="1:15" ht="18.75" customHeight="1" thickBot="1" x14ac:dyDescent="0.25">
      <c r="A12" s="75">
        <v>107</v>
      </c>
      <c r="B12" s="75" t="s">
        <v>179</v>
      </c>
      <c r="C12" s="44">
        <v>5</v>
      </c>
      <c r="D12" s="44">
        <v>5</v>
      </c>
      <c r="E12" s="44">
        <v>3</v>
      </c>
      <c r="F12" s="44">
        <v>6</v>
      </c>
      <c r="G12" s="44">
        <v>2</v>
      </c>
      <c r="H12" s="44">
        <v>6</v>
      </c>
      <c r="I12" s="44">
        <v>5</v>
      </c>
      <c r="J12" s="52">
        <v>4</v>
      </c>
      <c r="K12" s="52">
        <v>6</v>
      </c>
      <c r="L12" s="6">
        <f t="shared" si="0"/>
        <v>6</v>
      </c>
      <c r="M12" s="6">
        <f t="shared" si="1"/>
        <v>2</v>
      </c>
      <c r="N12" s="31">
        <v>25</v>
      </c>
      <c r="O12" s="8">
        <f t="shared" si="2"/>
        <v>6</v>
      </c>
    </row>
    <row r="13" spans="1:15" ht="18.75" customHeight="1" thickTop="1" thickBot="1" x14ac:dyDescent="0.25">
      <c r="A13" s="74">
        <v>111</v>
      </c>
      <c r="B13" s="74" t="s">
        <v>184</v>
      </c>
      <c r="C13" s="44">
        <v>1</v>
      </c>
      <c r="D13" s="44">
        <v>1</v>
      </c>
      <c r="E13" s="44">
        <v>2</v>
      </c>
      <c r="F13" s="44">
        <v>1</v>
      </c>
      <c r="G13" s="44">
        <v>1</v>
      </c>
      <c r="H13" s="44">
        <v>1</v>
      </c>
      <c r="I13" s="44">
        <v>1</v>
      </c>
      <c r="J13" s="52">
        <v>1</v>
      </c>
      <c r="K13" s="52">
        <v>1</v>
      </c>
      <c r="L13" s="6">
        <f t="shared" si="0"/>
        <v>2</v>
      </c>
      <c r="M13" s="6">
        <f t="shared" si="1"/>
        <v>1</v>
      </c>
      <c r="N13" s="31">
        <f t="shared" ref="N13:N21" si="3">SUM(C13:I13)-L13-M13</f>
        <v>5</v>
      </c>
      <c r="O13" s="8">
        <f t="shared" si="2"/>
        <v>1</v>
      </c>
    </row>
    <row r="14" spans="1:15" ht="18.75" customHeight="1" thickBot="1" x14ac:dyDescent="0.25">
      <c r="A14" s="75">
        <v>113</v>
      </c>
      <c r="B14" s="75" t="s">
        <v>186</v>
      </c>
      <c r="C14" s="44">
        <v>8</v>
      </c>
      <c r="D14" s="44">
        <v>7</v>
      </c>
      <c r="E14" s="44">
        <v>9</v>
      </c>
      <c r="F14" s="44">
        <v>7</v>
      </c>
      <c r="G14" s="44">
        <v>5</v>
      </c>
      <c r="H14" s="44">
        <v>7</v>
      </c>
      <c r="I14" s="44">
        <v>7</v>
      </c>
      <c r="J14" s="52">
        <v>7</v>
      </c>
      <c r="K14" s="52">
        <v>7</v>
      </c>
      <c r="L14" s="6">
        <f t="shared" si="0"/>
        <v>9</v>
      </c>
      <c r="M14" s="6">
        <f t="shared" si="1"/>
        <v>5</v>
      </c>
      <c r="N14" s="31">
        <v>35</v>
      </c>
      <c r="O14" s="8">
        <f t="shared" si="2"/>
        <v>7</v>
      </c>
    </row>
    <row r="15" spans="1:15" ht="18.75" customHeight="1" thickBot="1" x14ac:dyDescent="0.25">
      <c r="A15" s="75">
        <v>114</v>
      </c>
      <c r="B15" s="75" t="s">
        <v>187</v>
      </c>
      <c r="C15" s="44">
        <v>11</v>
      </c>
      <c r="D15" s="44">
        <v>11</v>
      </c>
      <c r="E15" s="44">
        <v>8</v>
      </c>
      <c r="F15" s="44">
        <v>11</v>
      </c>
      <c r="G15" s="44">
        <v>9</v>
      </c>
      <c r="H15" s="44">
        <v>10</v>
      </c>
      <c r="I15" s="44">
        <v>12</v>
      </c>
      <c r="J15" s="52">
        <v>12</v>
      </c>
      <c r="K15" s="52">
        <v>10</v>
      </c>
      <c r="L15" s="6">
        <f t="shared" si="0"/>
        <v>12</v>
      </c>
      <c r="M15" s="6">
        <f t="shared" si="1"/>
        <v>8</v>
      </c>
      <c r="N15" s="31">
        <v>53</v>
      </c>
      <c r="O15" s="8">
        <f t="shared" si="2"/>
        <v>11</v>
      </c>
    </row>
    <row r="16" spans="1:15" ht="18.75" customHeight="1" thickBot="1" x14ac:dyDescent="0.25">
      <c r="A16" s="75">
        <v>115</v>
      </c>
      <c r="B16" s="75" t="s">
        <v>188</v>
      </c>
      <c r="C16" s="44">
        <v>2</v>
      </c>
      <c r="D16" s="44">
        <v>2</v>
      </c>
      <c r="E16" s="44">
        <v>4</v>
      </c>
      <c r="F16" s="44">
        <v>2</v>
      </c>
      <c r="G16" s="44">
        <v>3</v>
      </c>
      <c r="H16" s="44">
        <v>2</v>
      </c>
      <c r="I16" s="44">
        <v>2</v>
      </c>
      <c r="J16" s="52">
        <v>3</v>
      </c>
      <c r="K16" s="52">
        <v>2</v>
      </c>
      <c r="L16" s="6">
        <f t="shared" si="0"/>
        <v>4</v>
      </c>
      <c r="M16" s="6">
        <f t="shared" si="1"/>
        <v>2</v>
      </c>
      <c r="N16" s="31">
        <f t="shared" si="3"/>
        <v>11</v>
      </c>
      <c r="O16" s="8">
        <f t="shared" si="2"/>
        <v>2</v>
      </c>
    </row>
    <row r="17" spans="1:15" ht="18.75" customHeight="1" thickBot="1" x14ac:dyDescent="0.25">
      <c r="A17" s="75">
        <v>116</v>
      </c>
      <c r="B17" s="75" t="s">
        <v>189</v>
      </c>
      <c r="C17" s="44">
        <v>3</v>
      </c>
      <c r="D17" s="44">
        <v>4</v>
      </c>
      <c r="E17" s="44">
        <v>6</v>
      </c>
      <c r="F17" s="44">
        <v>3</v>
      </c>
      <c r="G17" s="44">
        <v>6</v>
      </c>
      <c r="H17" s="44">
        <v>4</v>
      </c>
      <c r="I17" s="44">
        <v>3</v>
      </c>
      <c r="J17" s="52">
        <v>6</v>
      </c>
      <c r="K17" s="52">
        <v>5</v>
      </c>
      <c r="L17" s="6">
        <f t="shared" si="0"/>
        <v>6</v>
      </c>
      <c r="M17" s="6">
        <f t="shared" si="1"/>
        <v>3</v>
      </c>
      <c r="N17" s="31">
        <v>22</v>
      </c>
      <c r="O17" s="8">
        <f t="shared" si="2"/>
        <v>4</v>
      </c>
    </row>
    <row r="18" spans="1:15" ht="18.75" customHeight="1" thickBot="1" x14ac:dyDescent="0.25">
      <c r="A18" s="75">
        <v>120</v>
      </c>
      <c r="B18" s="75" t="s">
        <v>193</v>
      </c>
      <c r="C18" s="44">
        <v>5</v>
      </c>
      <c r="D18" s="44">
        <v>10</v>
      </c>
      <c r="E18" s="44">
        <v>11</v>
      </c>
      <c r="F18" s="44">
        <v>9</v>
      </c>
      <c r="G18" s="44">
        <v>7</v>
      </c>
      <c r="H18" s="44">
        <v>9</v>
      </c>
      <c r="I18" s="44">
        <v>10</v>
      </c>
      <c r="J18" s="52">
        <v>8</v>
      </c>
      <c r="K18" s="52">
        <v>9</v>
      </c>
      <c r="L18" s="6">
        <f t="shared" si="0"/>
        <v>11</v>
      </c>
      <c r="M18" s="6">
        <f t="shared" si="1"/>
        <v>5</v>
      </c>
      <c r="N18" s="31">
        <f t="shared" si="3"/>
        <v>45</v>
      </c>
      <c r="O18" s="8">
        <f t="shared" si="2"/>
        <v>8</v>
      </c>
    </row>
    <row r="19" spans="1:15" ht="18.75" customHeight="1" thickBot="1" x14ac:dyDescent="0.25">
      <c r="A19" s="75">
        <v>121</v>
      </c>
      <c r="B19" s="75" t="s">
        <v>194</v>
      </c>
      <c r="C19" s="44">
        <v>10</v>
      </c>
      <c r="D19" s="44">
        <v>8</v>
      </c>
      <c r="E19" s="44">
        <v>10</v>
      </c>
      <c r="F19" s="44">
        <v>8</v>
      </c>
      <c r="G19" s="44">
        <v>8</v>
      </c>
      <c r="H19" s="44">
        <v>8</v>
      </c>
      <c r="I19" s="44">
        <v>9</v>
      </c>
      <c r="J19" s="52">
        <v>9</v>
      </c>
      <c r="K19" s="52">
        <v>11</v>
      </c>
      <c r="L19" s="6">
        <f t="shared" si="0"/>
        <v>11</v>
      </c>
      <c r="M19" s="6">
        <f t="shared" si="1"/>
        <v>8</v>
      </c>
      <c r="N19" s="31">
        <v>46</v>
      </c>
      <c r="O19" s="8">
        <f t="shared" si="2"/>
        <v>9</v>
      </c>
    </row>
    <row r="20" spans="1:15" ht="18.75" customHeight="1" thickBot="1" x14ac:dyDescent="0.25">
      <c r="A20" s="75">
        <v>122</v>
      </c>
      <c r="B20" s="75" t="s">
        <v>195</v>
      </c>
      <c r="C20" s="44">
        <v>4</v>
      </c>
      <c r="D20" s="44">
        <v>6</v>
      </c>
      <c r="E20" s="44">
        <v>1</v>
      </c>
      <c r="F20" s="44">
        <v>4</v>
      </c>
      <c r="G20" s="44">
        <v>10</v>
      </c>
      <c r="H20" s="44">
        <v>5</v>
      </c>
      <c r="I20" s="44">
        <v>6</v>
      </c>
      <c r="J20" s="52">
        <v>5</v>
      </c>
      <c r="K20" s="52">
        <v>4</v>
      </c>
      <c r="L20" s="6">
        <f t="shared" si="0"/>
        <v>10</v>
      </c>
      <c r="M20" s="6">
        <f t="shared" si="1"/>
        <v>1</v>
      </c>
      <c r="N20" s="31">
        <v>24</v>
      </c>
      <c r="O20" s="8">
        <f t="shared" si="2"/>
        <v>5</v>
      </c>
    </row>
    <row r="21" spans="1:15" ht="18.75" customHeight="1" thickBot="1" x14ac:dyDescent="0.25">
      <c r="A21" s="75">
        <v>136</v>
      </c>
      <c r="B21" s="75" t="s">
        <v>183</v>
      </c>
      <c r="C21" s="44">
        <v>12</v>
      </c>
      <c r="D21" s="44">
        <v>12</v>
      </c>
      <c r="E21" s="44">
        <v>12</v>
      </c>
      <c r="F21" s="44">
        <v>12</v>
      </c>
      <c r="G21" s="44">
        <v>11</v>
      </c>
      <c r="H21" s="44">
        <v>13</v>
      </c>
      <c r="I21" s="44">
        <v>11</v>
      </c>
      <c r="J21" s="52">
        <v>11</v>
      </c>
      <c r="K21" s="52">
        <v>12</v>
      </c>
      <c r="L21" s="6">
        <f t="shared" si="0"/>
        <v>13</v>
      </c>
      <c r="M21" s="6">
        <f t="shared" si="1"/>
        <v>11</v>
      </c>
      <c r="N21" s="31">
        <f t="shared" si="3"/>
        <v>59</v>
      </c>
      <c r="O21" s="8">
        <f t="shared" si="2"/>
        <v>12</v>
      </c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7"/>
      <c r="K39" s="57"/>
      <c r="L39" s="6"/>
      <c r="M39" s="6"/>
      <c r="N39" s="31"/>
      <c r="O39" s="8"/>
    </row>
    <row r="40" spans="1:15" ht="18.75" customHeight="1" thickBot="1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2"/>
      <c r="M40" s="12"/>
      <c r="N40" s="13"/>
      <c r="O40" s="14"/>
    </row>
    <row r="41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9" zoomScale="117" zoomScaleNormal="115" workbookViewId="0">
      <selection activeCell="Q14" sqref="Q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5">
        <v>108</v>
      </c>
      <c r="B9" s="75" t="s">
        <v>180</v>
      </c>
      <c r="C9" s="43">
        <v>11</v>
      </c>
      <c r="D9" s="43">
        <v>11</v>
      </c>
      <c r="E9" s="43">
        <v>11</v>
      </c>
      <c r="F9" s="43">
        <v>9</v>
      </c>
      <c r="G9" s="43">
        <v>10</v>
      </c>
      <c r="H9" s="43">
        <v>9</v>
      </c>
      <c r="I9" s="43">
        <v>9</v>
      </c>
      <c r="J9" s="53">
        <v>9</v>
      </c>
      <c r="K9" s="53">
        <v>9</v>
      </c>
      <c r="L9" s="54">
        <f t="shared" ref="L9:L19" si="0">MAX(C9:K9)</f>
        <v>11</v>
      </c>
      <c r="M9" s="54">
        <f t="shared" ref="M9:M19" si="1">MIN(C9:K9)</f>
        <v>9</v>
      </c>
      <c r="N9" s="56">
        <v>48</v>
      </c>
      <c r="O9" s="55">
        <f>RANK(N9,N$9:N$43,1)</f>
        <v>9</v>
      </c>
    </row>
    <row r="10" spans="1:15" ht="18.75" customHeight="1" thickBot="1" x14ac:dyDescent="0.25">
      <c r="A10" s="75">
        <v>109</v>
      </c>
      <c r="B10" s="75" t="s">
        <v>181</v>
      </c>
      <c r="C10" s="44">
        <v>7</v>
      </c>
      <c r="D10" s="44">
        <v>6</v>
      </c>
      <c r="E10" s="44">
        <v>7</v>
      </c>
      <c r="F10" s="44">
        <v>6</v>
      </c>
      <c r="G10" s="44">
        <v>6</v>
      </c>
      <c r="H10" s="44">
        <v>7</v>
      </c>
      <c r="I10" s="44">
        <v>6</v>
      </c>
      <c r="J10" s="52">
        <v>5</v>
      </c>
      <c r="K10" s="52">
        <v>7</v>
      </c>
      <c r="L10" s="6">
        <f t="shared" si="0"/>
        <v>7</v>
      </c>
      <c r="M10" s="6">
        <f t="shared" si="1"/>
        <v>5</v>
      </c>
      <c r="N10" s="31">
        <v>32</v>
      </c>
      <c r="O10" s="8">
        <f>RANK(N10,N$9:N$40,1)</f>
        <v>6</v>
      </c>
    </row>
    <row r="11" spans="1:15" ht="18.75" customHeight="1" thickBot="1" x14ac:dyDescent="0.25">
      <c r="A11" s="75">
        <v>110</v>
      </c>
      <c r="B11" s="75" t="s">
        <v>182</v>
      </c>
      <c r="C11" s="44">
        <v>5</v>
      </c>
      <c r="D11" s="44">
        <v>3</v>
      </c>
      <c r="E11" s="44">
        <v>3</v>
      </c>
      <c r="F11" s="44">
        <v>2</v>
      </c>
      <c r="G11" s="44">
        <v>2</v>
      </c>
      <c r="H11" s="44">
        <v>3</v>
      </c>
      <c r="I11" s="44">
        <v>4</v>
      </c>
      <c r="J11" s="52">
        <v>2</v>
      </c>
      <c r="K11" s="52">
        <v>3</v>
      </c>
      <c r="L11" s="6">
        <f t="shared" si="0"/>
        <v>5</v>
      </c>
      <c r="M11" s="6">
        <f t="shared" si="1"/>
        <v>2</v>
      </c>
      <c r="N11" s="31">
        <v>14</v>
      </c>
      <c r="O11" s="8">
        <v>4</v>
      </c>
    </row>
    <row r="12" spans="1:15" ht="18.75" customHeight="1" thickBot="1" x14ac:dyDescent="0.25">
      <c r="A12" s="75">
        <v>112</v>
      </c>
      <c r="B12" s="75" t="s">
        <v>185</v>
      </c>
      <c r="C12" s="44">
        <v>2</v>
      </c>
      <c r="D12" s="44">
        <v>2</v>
      </c>
      <c r="E12" s="44">
        <v>1</v>
      </c>
      <c r="F12" s="44">
        <v>3</v>
      </c>
      <c r="G12" s="44">
        <v>3</v>
      </c>
      <c r="H12" s="44">
        <v>2</v>
      </c>
      <c r="I12" s="44">
        <v>2</v>
      </c>
      <c r="J12" s="52">
        <v>3</v>
      </c>
      <c r="K12" s="52">
        <v>2</v>
      </c>
      <c r="L12" s="6">
        <f t="shared" si="0"/>
        <v>3</v>
      </c>
      <c r="M12" s="6">
        <f t="shared" si="1"/>
        <v>1</v>
      </c>
      <c r="N12" s="31">
        <f>SUM(C12:I12)-L12-M12</f>
        <v>11</v>
      </c>
      <c r="O12" s="8">
        <f>RANK(N12,N$9:N$40,1)</f>
        <v>2</v>
      </c>
    </row>
    <row r="13" spans="1:15" ht="18.75" customHeight="1" thickBot="1" x14ac:dyDescent="0.25">
      <c r="A13" s="75">
        <v>118</v>
      </c>
      <c r="B13" s="75" t="s">
        <v>191</v>
      </c>
      <c r="C13" s="44">
        <v>10</v>
      </c>
      <c r="D13" s="44">
        <v>9</v>
      </c>
      <c r="E13" s="44">
        <v>8</v>
      </c>
      <c r="F13" s="44">
        <v>10</v>
      </c>
      <c r="G13" s="44">
        <v>11</v>
      </c>
      <c r="H13" s="44">
        <v>10</v>
      </c>
      <c r="I13" s="44">
        <v>10</v>
      </c>
      <c r="J13" s="52">
        <v>8</v>
      </c>
      <c r="K13" s="52">
        <v>11</v>
      </c>
      <c r="L13" s="6">
        <f t="shared" si="0"/>
        <v>11</v>
      </c>
      <c r="M13" s="6">
        <f t="shared" si="1"/>
        <v>8</v>
      </c>
      <c r="N13" s="31">
        <f>SUM(C13:I13)-L13-M13</f>
        <v>49</v>
      </c>
      <c r="O13" s="8">
        <f>RANK(N13,N$9:N$40,1)</f>
        <v>10</v>
      </c>
    </row>
    <row r="14" spans="1:15" ht="18.75" customHeight="1" thickBot="1" x14ac:dyDescent="0.25">
      <c r="A14" s="75">
        <v>123</v>
      </c>
      <c r="B14" s="75" t="s">
        <v>196</v>
      </c>
      <c r="C14" s="44">
        <v>8</v>
      </c>
      <c r="D14" s="44">
        <v>7</v>
      </c>
      <c r="E14" s="44">
        <v>6</v>
      </c>
      <c r="F14" s="44">
        <v>7</v>
      </c>
      <c r="G14" s="44">
        <v>7</v>
      </c>
      <c r="H14" s="44">
        <v>6</v>
      </c>
      <c r="I14" s="44">
        <v>7</v>
      </c>
      <c r="J14" s="52">
        <v>4</v>
      </c>
      <c r="K14" s="52">
        <v>6</v>
      </c>
      <c r="L14" s="6">
        <f t="shared" si="0"/>
        <v>8</v>
      </c>
      <c r="M14" s="6">
        <f t="shared" si="1"/>
        <v>4</v>
      </c>
      <c r="N14" s="31">
        <v>33</v>
      </c>
      <c r="O14" s="8">
        <f t="shared" ref="O14:O19" si="2">RANK(N14,N$9:N$40,1)</f>
        <v>7</v>
      </c>
    </row>
    <row r="15" spans="1:15" ht="18.75" customHeight="1" thickBot="1" x14ac:dyDescent="0.25">
      <c r="A15" s="75">
        <v>124</v>
      </c>
      <c r="B15" s="75" t="s">
        <v>197</v>
      </c>
      <c r="C15" s="44">
        <v>9</v>
      </c>
      <c r="D15" s="44">
        <v>10</v>
      </c>
      <c r="E15" s="44">
        <v>10</v>
      </c>
      <c r="F15" s="44">
        <v>11</v>
      </c>
      <c r="G15" s="44">
        <v>8</v>
      </c>
      <c r="H15" s="44">
        <v>11</v>
      </c>
      <c r="I15" s="44">
        <v>11</v>
      </c>
      <c r="J15" s="52">
        <v>10</v>
      </c>
      <c r="K15" s="52">
        <v>10</v>
      </c>
      <c r="L15" s="6">
        <f t="shared" si="0"/>
        <v>11</v>
      </c>
      <c r="M15" s="6">
        <f t="shared" si="1"/>
        <v>8</v>
      </c>
      <c r="N15" s="31">
        <f t="shared" ref="N15:N18" si="3">SUM(C15:I15)-L15-M15</f>
        <v>51</v>
      </c>
      <c r="O15" s="8">
        <f t="shared" si="2"/>
        <v>11</v>
      </c>
    </row>
    <row r="16" spans="1:15" ht="18.75" customHeight="1" thickBot="1" x14ac:dyDescent="0.25">
      <c r="A16" s="75">
        <v>125</v>
      </c>
      <c r="B16" s="75" t="s">
        <v>198</v>
      </c>
      <c r="C16" s="44">
        <v>3</v>
      </c>
      <c r="D16" s="44">
        <v>5</v>
      </c>
      <c r="E16" s="44">
        <v>4</v>
      </c>
      <c r="F16" s="44">
        <v>4</v>
      </c>
      <c r="G16" s="44">
        <v>4</v>
      </c>
      <c r="H16" s="44">
        <v>4</v>
      </c>
      <c r="I16" s="44">
        <v>3</v>
      </c>
      <c r="J16" s="52">
        <v>11</v>
      </c>
      <c r="K16" s="52">
        <v>5</v>
      </c>
      <c r="L16" s="6">
        <f t="shared" si="0"/>
        <v>11</v>
      </c>
      <c r="M16" s="6">
        <f t="shared" si="1"/>
        <v>3</v>
      </c>
      <c r="N16" s="31">
        <v>21</v>
      </c>
      <c r="O16" s="8">
        <v>3</v>
      </c>
    </row>
    <row r="17" spans="1:15" ht="18.75" customHeight="1" thickBot="1" x14ac:dyDescent="0.25">
      <c r="A17" s="75">
        <v>126</v>
      </c>
      <c r="B17" s="75" t="s">
        <v>199</v>
      </c>
      <c r="C17" s="44">
        <v>1</v>
      </c>
      <c r="D17" s="44">
        <v>1</v>
      </c>
      <c r="E17" s="44">
        <v>2</v>
      </c>
      <c r="F17" s="44">
        <v>1</v>
      </c>
      <c r="G17" s="44">
        <v>1</v>
      </c>
      <c r="H17" s="44">
        <v>1</v>
      </c>
      <c r="I17" s="44">
        <v>1</v>
      </c>
      <c r="J17" s="52">
        <v>1</v>
      </c>
      <c r="K17" s="52">
        <v>1</v>
      </c>
      <c r="L17" s="6">
        <f t="shared" si="0"/>
        <v>2</v>
      </c>
      <c r="M17" s="6">
        <f t="shared" si="1"/>
        <v>1</v>
      </c>
      <c r="N17" s="31">
        <f t="shared" si="3"/>
        <v>5</v>
      </c>
      <c r="O17" s="8">
        <f t="shared" si="2"/>
        <v>1</v>
      </c>
    </row>
    <row r="18" spans="1:15" ht="18.75" customHeight="1" thickBot="1" x14ac:dyDescent="0.25">
      <c r="A18" s="75">
        <v>127</v>
      </c>
      <c r="B18" s="75" t="s">
        <v>200</v>
      </c>
      <c r="C18" s="44">
        <v>4</v>
      </c>
      <c r="D18" s="44">
        <v>4</v>
      </c>
      <c r="E18" s="44">
        <v>5</v>
      </c>
      <c r="F18" s="44">
        <v>5</v>
      </c>
      <c r="G18" s="44">
        <v>5</v>
      </c>
      <c r="H18" s="44">
        <v>5</v>
      </c>
      <c r="I18" s="44">
        <v>5</v>
      </c>
      <c r="J18" s="52">
        <v>5</v>
      </c>
      <c r="K18" s="52">
        <v>4</v>
      </c>
      <c r="L18" s="6">
        <f t="shared" si="0"/>
        <v>5</v>
      </c>
      <c r="M18" s="6">
        <f t="shared" si="1"/>
        <v>4</v>
      </c>
      <c r="N18" s="31">
        <f t="shared" si="3"/>
        <v>24</v>
      </c>
      <c r="O18" s="8">
        <f t="shared" si="2"/>
        <v>5</v>
      </c>
    </row>
    <row r="19" spans="1:15" ht="18.75" customHeight="1" thickBot="1" x14ac:dyDescent="0.25">
      <c r="A19" s="75">
        <v>128</v>
      </c>
      <c r="B19" s="75" t="s">
        <v>201</v>
      </c>
      <c r="C19" s="80">
        <v>6</v>
      </c>
      <c r="D19" s="44">
        <v>8</v>
      </c>
      <c r="E19" s="44">
        <v>9</v>
      </c>
      <c r="F19" s="44">
        <v>8</v>
      </c>
      <c r="G19" s="44">
        <v>9</v>
      </c>
      <c r="H19" s="44">
        <v>8</v>
      </c>
      <c r="I19" s="44">
        <v>8</v>
      </c>
      <c r="J19" s="52">
        <v>7</v>
      </c>
      <c r="K19" s="52">
        <v>8</v>
      </c>
      <c r="L19" s="6">
        <f t="shared" si="0"/>
        <v>9</v>
      </c>
      <c r="M19" s="6">
        <f t="shared" si="1"/>
        <v>6</v>
      </c>
      <c r="N19" s="31">
        <v>40</v>
      </c>
      <c r="O19" s="8">
        <f t="shared" si="2"/>
        <v>8</v>
      </c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" zoomScale="115" zoomScaleNormal="115" workbookViewId="0">
      <selection activeCell="R12" sqref="R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thickBot="1" x14ac:dyDescent="0.25">
      <c r="A9" s="75">
        <v>117</v>
      </c>
      <c r="B9" s="75" t="s">
        <v>190</v>
      </c>
      <c r="C9" s="43">
        <v>4</v>
      </c>
      <c r="D9" s="43">
        <v>6</v>
      </c>
      <c r="E9" s="43">
        <v>3</v>
      </c>
      <c r="F9" s="43">
        <v>3</v>
      </c>
      <c r="G9" s="43">
        <v>6</v>
      </c>
      <c r="H9" s="43">
        <v>6</v>
      </c>
      <c r="I9" s="43">
        <v>6</v>
      </c>
      <c r="J9" s="53">
        <v>6</v>
      </c>
      <c r="K9" s="53">
        <v>6</v>
      </c>
      <c r="L9" s="54">
        <f t="shared" ref="L9:L14" si="0">MAX(C9:K9)</f>
        <v>6</v>
      </c>
      <c r="M9" s="54">
        <f t="shared" ref="M9:M14" si="1">MIN(C9:K9)</f>
        <v>3</v>
      </c>
      <c r="N9" s="56">
        <v>27</v>
      </c>
      <c r="O9" s="55">
        <f>RANK(N9,N$9:N$43,1)</f>
        <v>6</v>
      </c>
    </row>
    <row r="10" spans="1:15" ht="18.75" customHeight="1" thickBot="1" x14ac:dyDescent="0.25">
      <c r="A10" s="75">
        <v>129</v>
      </c>
      <c r="B10" s="75" t="s">
        <v>202</v>
      </c>
      <c r="C10" s="44">
        <v>2</v>
      </c>
      <c r="D10" s="44">
        <v>2</v>
      </c>
      <c r="E10" s="44">
        <v>1</v>
      </c>
      <c r="F10" s="44">
        <v>2</v>
      </c>
      <c r="G10" s="44">
        <v>2</v>
      </c>
      <c r="H10" s="44">
        <v>2</v>
      </c>
      <c r="I10" s="44">
        <v>2</v>
      </c>
      <c r="J10" s="52">
        <v>2</v>
      </c>
      <c r="K10" s="52">
        <v>2</v>
      </c>
      <c r="L10" s="6">
        <f t="shared" si="0"/>
        <v>2</v>
      </c>
      <c r="M10" s="6">
        <f t="shared" si="1"/>
        <v>1</v>
      </c>
      <c r="N10" s="31">
        <f>SUM(C10:I10)-L10-M10</f>
        <v>10</v>
      </c>
      <c r="O10" s="8">
        <f>RANK(N10,N$9:N$40,1)</f>
        <v>2</v>
      </c>
    </row>
    <row r="11" spans="1:15" ht="18.75" customHeight="1" thickBot="1" x14ac:dyDescent="0.25">
      <c r="A11" s="75">
        <v>130</v>
      </c>
      <c r="B11" s="75" t="s">
        <v>203</v>
      </c>
      <c r="C11" s="44">
        <v>1</v>
      </c>
      <c r="D11" s="44">
        <v>1</v>
      </c>
      <c r="E11" s="44">
        <v>5</v>
      </c>
      <c r="F11" s="44">
        <v>1</v>
      </c>
      <c r="G11" s="44">
        <v>1</v>
      </c>
      <c r="H11" s="44">
        <v>1</v>
      </c>
      <c r="I11" s="44">
        <v>1</v>
      </c>
      <c r="J11" s="52">
        <v>1</v>
      </c>
      <c r="K11" s="52">
        <v>1</v>
      </c>
      <c r="L11" s="6">
        <f t="shared" si="0"/>
        <v>5</v>
      </c>
      <c r="M11" s="6">
        <f t="shared" si="1"/>
        <v>1</v>
      </c>
      <c r="N11" s="31">
        <f>SUM(C11:I11)-L11-M11</f>
        <v>5</v>
      </c>
      <c r="O11" s="8">
        <f>RANK(N11,N$9:N$40,1)</f>
        <v>1</v>
      </c>
    </row>
    <row r="12" spans="1:15" ht="18.75" customHeight="1" thickBot="1" x14ac:dyDescent="0.25">
      <c r="A12" s="75">
        <v>131</v>
      </c>
      <c r="B12" s="75" t="s">
        <v>204</v>
      </c>
      <c r="C12" s="44">
        <v>3</v>
      </c>
      <c r="D12" s="44">
        <v>4</v>
      </c>
      <c r="E12" s="44">
        <v>6</v>
      </c>
      <c r="F12" s="44">
        <v>4</v>
      </c>
      <c r="G12" s="44">
        <v>3</v>
      </c>
      <c r="H12" s="44">
        <v>4</v>
      </c>
      <c r="I12" s="44">
        <v>4</v>
      </c>
      <c r="J12" s="52">
        <v>4</v>
      </c>
      <c r="K12" s="52">
        <v>3</v>
      </c>
      <c r="L12" s="6">
        <f t="shared" si="0"/>
        <v>6</v>
      </c>
      <c r="M12" s="6">
        <f t="shared" si="1"/>
        <v>3</v>
      </c>
      <c r="N12" s="31">
        <f>SUM(C12:I12)-L12-M12</f>
        <v>19</v>
      </c>
      <c r="O12" s="8">
        <f>RANK(N12,N$9:N$40,1)</f>
        <v>3</v>
      </c>
    </row>
    <row r="13" spans="1:15" ht="18.75" customHeight="1" thickBot="1" x14ac:dyDescent="0.25">
      <c r="A13" s="75">
        <v>132</v>
      </c>
      <c r="B13" s="75" t="s">
        <v>205</v>
      </c>
      <c r="C13" s="44">
        <v>5</v>
      </c>
      <c r="D13" s="44">
        <v>3</v>
      </c>
      <c r="E13" s="44">
        <v>4</v>
      </c>
      <c r="F13" s="44">
        <v>5</v>
      </c>
      <c r="G13" s="44">
        <v>5</v>
      </c>
      <c r="H13" s="44">
        <v>5</v>
      </c>
      <c r="I13" s="44">
        <v>3</v>
      </c>
      <c r="J13" s="52">
        <v>5</v>
      </c>
      <c r="K13" s="52">
        <v>4</v>
      </c>
      <c r="L13" s="6">
        <f t="shared" si="0"/>
        <v>5</v>
      </c>
      <c r="M13" s="6">
        <f t="shared" si="1"/>
        <v>3</v>
      </c>
      <c r="N13" s="31">
        <v>21</v>
      </c>
      <c r="O13" s="8">
        <f>RANK(N13,N$9:N$40,1)</f>
        <v>4</v>
      </c>
    </row>
    <row r="14" spans="1:15" ht="18.75" customHeight="1" thickBot="1" x14ac:dyDescent="0.25">
      <c r="A14" s="75">
        <v>133</v>
      </c>
      <c r="B14" s="75" t="s">
        <v>206</v>
      </c>
      <c r="C14" s="44">
        <v>6</v>
      </c>
      <c r="D14" s="44">
        <v>5</v>
      </c>
      <c r="E14" s="44">
        <v>2</v>
      </c>
      <c r="F14" s="44">
        <v>6</v>
      </c>
      <c r="G14" s="44">
        <v>4</v>
      </c>
      <c r="H14" s="44">
        <v>3</v>
      </c>
      <c r="I14" s="44">
        <v>5</v>
      </c>
      <c r="J14" s="52">
        <v>3</v>
      </c>
      <c r="K14" s="52">
        <v>5</v>
      </c>
      <c r="L14" s="6">
        <f t="shared" si="0"/>
        <v>6</v>
      </c>
      <c r="M14" s="6">
        <f t="shared" si="1"/>
        <v>2</v>
      </c>
      <c r="N14" s="31">
        <v>22</v>
      </c>
      <c r="O14" s="8">
        <f t="shared" ref="O14" si="2">RANK(N14,N$9:N$40,1)</f>
        <v>5</v>
      </c>
    </row>
    <row r="15" spans="1:15" ht="18.75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18.7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18.7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18.7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18.7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18.75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18.75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18.75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18.75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18.75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18.75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18.75" customHeight="1" x14ac:dyDescent="0.2">
      <c r="A26" s="42"/>
      <c r="B26" s="5"/>
      <c r="C26" s="44"/>
      <c r="D26" s="44"/>
      <c r="E26" s="44"/>
      <c r="F26" s="44"/>
      <c r="G26" s="44"/>
      <c r="H26" s="44"/>
      <c r="I26" s="44"/>
      <c r="J26" s="52"/>
      <c r="K26" s="52"/>
      <c r="L26" s="6"/>
      <c r="M26" s="6"/>
      <c r="N26" s="31"/>
      <c r="O26" s="8"/>
    </row>
    <row r="27" spans="1:15" ht="18.75" customHeight="1" x14ac:dyDescent="0.2">
      <c r="A27" s="42"/>
      <c r="B27" s="5"/>
      <c r="C27" s="44"/>
      <c r="D27" s="44"/>
      <c r="E27" s="44"/>
      <c r="F27" s="44"/>
      <c r="G27" s="44"/>
      <c r="H27" s="44"/>
      <c r="I27" s="44"/>
      <c r="J27" s="52"/>
      <c r="K27" s="52"/>
      <c r="L27" s="6"/>
      <c r="M27" s="6"/>
      <c r="N27" s="31"/>
      <c r="O27" s="8"/>
    </row>
    <row r="28" spans="1:15" ht="18.75" customHeight="1" x14ac:dyDescent="0.2">
      <c r="A28" s="42"/>
      <c r="B28" s="5"/>
      <c r="C28" s="44"/>
      <c r="D28" s="44"/>
      <c r="E28" s="44"/>
      <c r="F28" s="44"/>
      <c r="G28" s="44"/>
      <c r="H28" s="44"/>
      <c r="I28" s="44"/>
      <c r="J28" s="52"/>
      <c r="K28" s="52"/>
      <c r="L28" s="6"/>
      <c r="M28" s="6"/>
      <c r="N28" s="31"/>
      <c r="O28" s="8"/>
    </row>
    <row r="29" spans="1:15" ht="18.75" customHeight="1" x14ac:dyDescent="0.2">
      <c r="A29" s="42"/>
      <c r="B29" s="5"/>
      <c r="C29" s="44"/>
      <c r="D29" s="44"/>
      <c r="E29" s="44"/>
      <c r="F29" s="44"/>
      <c r="G29" s="44"/>
      <c r="H29" s="44"/>
      <c r="I29" s="44"/>
      <c r="J29" s="52"/>
      <c r="K29" s="52"/>
      <c r="L29" s="6"/>
      <c r="M29" s="6"/>
      <c r="N29" s="31"/>
      <c r="O29" s="8"/>
    </row>
    <row r="30" spans="1:15" ht="18.75" customHeight="1" x14ac:dyDescent="0.2">
      <c r="A30" s="42"/>
      <c r="B30" s="5"/>
      <c r="C30" s="44"/>
      <c r="D30" s="44"/>
      <c r="E30" s="44"/>
      <c r="F30" s="44"/>
      <c r="G30" s="44"/>
      <c r="H30" s="44"/>
      <c r="I30" s="44"/>
      <c r="J30" s="52"/>
      <c r="K30" s="52"/>
      <c r="L30" s="6"/>
      <c r="M30" s="6"/>
      <c r="N30" s="31"/>
      <c r="O30" s="8"/>
    </row>
    <row r="31" spans="1:15" ht="18.75" customHeight="1" x14ac:dyDescent="0.2">
      <c r="A31" s="42"/>
      <c r="B31" s="5"/>
      <c r="C31" s="44"/>
      <c r="D31" s="44"/>
      <c r="E31" s="44"/>
      <c r="F31" s="44"/>
      <c r="G31" s="44"/>
      <c r="H31" s="44"/>
      <c r="I31" s="44"/>
      <c r="J31" s="52"/>
      <c r="K31" s="52"/>
      <c r="L31" s="6"/>
      <c r="M31" s="6"/>
      <c r="N31" s="31"/>
      <c r="O31" s="8"/>
    </row>
    <row r="32" spans="1:15" ht="18.75" customHeight="1" x14ac:dyDescent="0.2">
      <c r="A32" s="42"/>
      <c r="B32" s="5"/>
      <c r="C32" s="44"/>
      <c r="D32" s="44"/>
      <c r="E32" s="44"/>
      <c r="F32" s="44"/>
      <c r="G32" s="44"/>
      <c r="H32" s="44"/>
      <c r="I32" s="44"/>
      <c r="J32" s="52"/>
      <c r="K32" s="52"/>
      <c r="L32" s="6"/>
      <c r="M32" s="6"/>
      <c r="N32" s="31"/>
      <c r="O32" s="8"/>
    </row>
    <row r="33" spans="1:15" ht="18.75" customHeight="1" x14ac:dyDescent="0.2">
      <c r="A33" s="42"/>
      <c r="B33" s="5"/>
      <c r="C33" s="44"/>
      <c r="D33" s="44"/>
      <c r="E33" s="44"/>
      <c r="F33" s="44"/>
      <c r="G33" s="44"/>
      <c r="H33" s="44"/>
      <c r="I33" s="44"/>
      <c r="J33" s="52"/>
      <c r="K33" s="52"/>
      <c r="L33" s="6"/>
      <c r="M33" s="6"/>
      <c r="N33" s="31"/>
      <c r="O33" s="8"/>
    </row>
    <row r="34" spans="1:15" ht="18.75" customHeight="1" x14ac:dyDescent="0.2">
      <c r="A34" s="42"/>
      <c r="B34" s="5"/>
      <c r="C34" s="44"/>
      <c r="D34" s="44"/>
      <c r="E34" s="44"/>
      <c r="F34" s="44"/>
      <c r="G34" s="44"/>
      <c r="H34" s="44"/>
      <c r="I34" s="44"/>
      <c r="J34" s="52"/>
      <c r="K34" s="52"/>
      <c r="L34" s="6"/>
      <c r="M34" s="6"/>
      <c r="N34" s="31"/>
      <c r="O34" s="8"/>
    </row>
    <row r="35" spans="1:15" ht="18.75" customHeight="1" x14ac:dyDescent="0.2">
      <c r="A35" s="42"/>
      <c r="B35" s="5"/>
      <c r="C35" s="44"/>
      <c r="D35" s="44"/>
      <c r="E35" s="44"/>
      <c r="F35" s="44"/>
      <c r="G35" s="44"/>
      <c r="H35" s="44"/>
      <c r="I35" s="44"/>
      <c r="J35" s="52"/>
      <c r="K35" s="52"/>
      <c r="L35" s="6"/>
      <c r="M35" s="6"/>
      <c r="N35" s="31"/>
      <c r="O35" s="8"/>
    </row>
    <row r="36" spans="1:15" ht="18.75" customHeight="1" x14ac:dyDescent="0.2">
      <c r="A36" s="42"/>
      <c r="B36" s="5"/>
      <c r="C36" s="44"/>
      <c r="D36" s="44"/>
      <c r="E36" s="44"/>
      <c r="F36" s="44"/>
      <c r="G36" s="44"/>
      <c r="H36" s="44"/>
      <c r="I36" s="44"/>
      <c r="J36" s="52"/>
      <c r="K36" s="52"/>
      <c r="L36" s="6"/>
      <c r="M36" s="6"/>
      <c r="N36" s="31"/>
      <c r="O36" s="8"/>
    </row>
    <row r="37" spans="1:15" ht="18.75" customHeight="1" x14ac:dyDescent="0.2">
      <c r="A37" s="42"/>
      <c r="B37" s="5"/>
      <c r="C37" s="44"/>
      <c r="D37" s="44"/>
      <c r="E37" s="44"/>
      <c r="F37" s="44"/>
      <c r="G37" s="44"/>
      <c r="H37" s="44"/>
      <c r="I37" s="44"/>
      <c r="J37" s="52"/>
      <c r="K37" s="52"/>
      <c r="L37" s="6"/>
      <c r="M37" s="6"/>
      <c r="N37" s="31"/>
      <c r="O37" s="8"/>
    </row>
    <row r="38" spans="1:15" ht="18.75" customHeight="1" x14ac:dyDescent="0.2">
      <c r="A38" s="42"/>
      <c r="B38" s="5"/>
      <c r="C38" s="44"/>
      <c r="D38" s="44"/>
      <c r="E38" s="44"/>
      <c r="F38" s="44"/>
      <c r="G38" s="44"/>
      <c r="H38" s="44"/>
      <c r="I38" s="44"/>
      <c r="J38" s="52"/>
      <c r="K38" s="52"/>
      <c r="L38" s="6"/>
      <c r="M38" s="6"/>
      <c r="N38" s="31"/>
      <c r="O38" s="8"/>
    </row>
    <row r="39" spans="1:15" ht="18.75" customHeight="1" x14ac:dyDescent="0.2">
      <c r="A39" s="42"/>
      <c r="B39" s="5"/>
      <c r="C39" s="44"/>
      <c r="D39" s="44"/>
      <c r="E39" s="44"/>
      <c r="F39" s="44"/>
      <c r="G39" s="44"/>
      <c r="H39" s="44"/>
      <c r="I39" s="44"/>
      <c r="J39" s="52"/>
      <c r="K39" s="52"/>
      <c r="L39" s="6"/>
      <c r="M39" s="6"/>
      <c r="N39" s="31"/>
      <c r="O39" s="8"/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19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x14ac:dyDescent="0.2">
      <c r="A9" s="59">
        <f>'[1]women masters 45'!$A$8</f>
        <v>0</v>
      </c>
      <c r="B9" s="60">
        <f>'[1]women masters 45'!$B$8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>RANK(N9,N$9:N$20,1)</f>
        <v>1</v>
      </c>
    </row>
    <row r="10" spans="1:15" ht="21" customHeight="1" x14ac:dyDescent="0.2">
      <c r="A10" s="42">
        <f>'[1]women masters 45'!$A$9</f>
        <v>0</v>
      </c>
      <c r="B10" s="5">
        <f>'[1]women masters 45'!$B$9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6" si="3">RANK(N10,N$9:N$14,1)</f>
        <v>1</v>
      </c>
    </row>
    <row r="11" spans="1:15" ht="21" customHeight="1" x14ac:dyDescent="0.2">
      <c r="A11" s="42">
        <f>'[1]women masters 45'!$A$10</f>
        <v>0</v>
      </c>
      <c r="B11" s="5">
        <f>'[1]women masters 45'!$B$10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masters 45'!$A$11</f>
        <v>0</v>
      </c>
      <c r="B12" s="5">
        <f>'[1]women masters 45'!$B$11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masters 45'!$A$12</f>
        <v>0</v>
      </c>
      <c r="B13" s="5">
        <f>'[1]women masters 45'!$B$12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masters 45'!$A$13</f>
        <v>0</v>
      </c>
      <c r="B14" s="5">
        <f>'[1]women masters 45'!$B$13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masters 45'!$A$14</f>
        <v>0</v>
      </c>
      <c r="B15" s="5">
        <f>'[1]women masters 45'!$B$14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masters 45'!$A$15</f>
        <v>0</v>
      </c>
      <c r="B16" s="5">
        <f>'[1]women masters 45'!$B$15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P14" sqref="P14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83" t="s">
        <v>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6" ht="8.25" customHeight="1" x14ac:dyDescent="0.2"/>
    <row r="3" spans="1:16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6" ht="7.5" customHeight="1" x14ac:dyDescent="0.2"/>
    <row r="5" spans="1:16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6" ht="8.25" customHeight="1" thickBot="1" x14ac:dyDescent="0.25"/>
    <row r="7" spans="1:16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6" ht="21" customHeight="1" thickTop="1" thickBot="1" x14ac:dyDescent="0.25">
      <c r="A9" s="74">
        <v>5</v>
      </c>
      <c r="B9" s="74" t="s">
        <v>75</v>
      </c>
      <c r="C9" s="43">
        <v>6</v>
      </c>
      <c r="D9" s="43">
        <v>6</v>
      </c>
      <c r="E9" s="43">
        <v>6</v>
      </c>
      <c r="F9" s="43">
        <v>6</v>
      </c>
      <c r="G9" s="43">
        <v>6</v>
      </c>
      <c r="H9" s="43">
        <v>6</v>
      </c>
      <c r="I9" s="43">
        <v>6</v>
      </c>
      <c r="J9" s="53">
        <v>6</v>
      </c>
      <c r="K9" s="53">
        <v>6</v>
      </c>
      <c r="L9" s="54">
        <f t="shared" ref="L9:L14" si="0">MAX(C9:K9)</f>
        <v>6</v>
      </c>
      <c r="M9" s="54">
        <f t="shared" ref="M9:M14" si="1">MIN(C9:K9)</f>
        <v>6</v>
      </c>
      <c r="N9" s="56">
        <f t="shared" ref="N9:N11" si="2">SUM(C9:I9)-L9-M9</f>
        <v>30</v>
      </c>
      <c r="O9" s="55">
        <f>RANK(N9,N$9:N$18,1)</f>
        <v>6</v>
      </c>
    </row>
    <row r="10" spans="1:16" ht="21" customHeight="1" thickBot="1" x14ac:dyDescent="0.25">
      <c r="A10" s="75">
        <v>6</v>
      </c>
      <c r="B10" s="75" t="s">
        <v>76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52">
        <v>1</v>
      </c>
      <c r="K10" s="52">
        <v>2</v>
      </c>
      <c r="L10" s="6">
        <f t="shared" si="0"/>
        <v>2</v>
      </c>
      <c r="M10" s="6">
        <f t="shared" si="1"/>
        <v>1</v>
      </c>
      <c r="N10" s="31">
        <v>5</v>
      </c>
      <c r="O10" s="8">
        <f>RANK(N10,N$9:N$14,1)</f>
        <v>1</v>
      </c>
    </row>
    <row r="11" spans="1:16" ht="21" customHeight="1" thickBot="1" x14ac:dyDescent="0.25">
      <c r="A11" s="75">
        <v>7</v>
      </c>
      <c r="B11" s="75" t="s">
        <v>77</v>
      </c>
      <c r="C11" s="44">
        <v>5</v>
      </c>
      <c r="D11" s="44">
        <v>4</v>
      </c>
      <c r="E11" s="44">
        <v>5</v>
      </c>
      <c r="F11" s="44">
        <v>4</v>
      </c>
      <c r="G11" s="44">
        <v>5</v>
      </c>
      <c r="H11" s="44">
        <v>5</v>
      </c>
      <c r="I11" s="44">
        <v>5</v>
      </c>
      <c r="J11" s="52">
        <v>5</v>
      </c>
      <c r="K11" s="52">
        <v>4</v>
      </c>
      <c r="L11" s="6">
        <f t="shared" si="0"/>
        <v>5</v>
      </c>
      <c r="M11" s="6">
        <f t="shared" si="1"/>
        <v>4</v>
      </c>
      <c r="N11" s="31">
        <f t="shared" si="2"/>
        <v>24</v>
      </c>
      <c r="O11" s="8">
        <f>RANK(N11,N$9:N$14,1)</f>
        <v>5</v>
      </c>
    </row>
    <row r="12" spans="1:16" ht="21" customHeight="1" thickBot="1" x14ac:dyDescent="0.25">
      <c r="A12" s="75">
        <v>13</v>
      </c>
      <c r="B12" s="75" t="s">
        <v>83</v>
      </c>
      <c r="C12" s="44">
        <v>2</v>
      </c>
      <c r="D12" s="44">
        <v>2</v>
      </c>
      <c r="E12" s="44">
        <v>4</v>
      </c>
      <c r="F12" s="44">
        <v>5</v>
      </c>
      <c r="G12" s="44">
        <v>2</v>
      </c>
      <c r="H12" s="44">
        <v>3</v>
      </c>
      <c r="I12" s="44">
        <v>2</v>
      </c>
      <c r="J12" s="52">
        <v>3</v>
      </c>
      <c r="K12" s="52">
        <v>1</v>
      </c>
      <c r="L12" s="6">
        <f t="shared" si="0"/>
        <v>5</v>
      </c>
      <c r="M12" s="6">
        <f t="shared" si="1"/>
        <v>1</v>
      </c>
      <c r="N12" s="31">
        <v>12</v>
      </c>
      <c r="O12" s="8">
        <f>RANK(N12,N$9:N$14,1)</f>
        <v>2</v>
      </c>
    </row>
    <row r="13" spans="1:16" ht="21" customHeight="1" thickBot="1" x14ac:dyDescent="0.25">
      <c r="A13" s="75">
        <v>14</v>
      </c>
      <c r="B13" s="75" t="s">
        <v>84</v>
      </c>
      <c r="C13" s="44">
        <v>4</v>
      </c>
      <c r="D13" s="44">
        <v>5</v>
      </c>
      <c r="E13" s="44">
        <v>2</v>
      </c>
      <c r="F13" s="44">
        <v>2</v>
      </c>
      <c r="G13" s="44">
        <v>4</v>
      </c>
      <c r="H13" s="44">
        <v>2</v>
      </c>
      <c r="I13" s="44">
        <v>4</v>
      </c>
      <c r="J13" s="52">
        <v>4</v>
      </c>
      <c r="K13" s="52">
        <v>5</v>
      </c>
      <c r="L13" s="6">
        <f t="shared" si="0"/>
        <v>5</v>
      </c>
      <c r="M13" s="6">
        <f t="shared" si="1"/>
        <v>2</v>
      </c>
      <c r="N13" s="31">
        <v>18</v>
      </c>
      <c r="O13" s="8">
        <v>4</v>
      </c>
      <c r="P13" s="81"/>
    </row>
    <row r="14" spans="1:16" ht="21" customHeight="1" thickBot="1" x14ac:dyDescent="0.25">
      <c r="A14" s="75">
        <v>15</v>
      </c>
      <c r="B14" s="75" t="s">
        <v>85</v>
      </c>
      <c r="C14" s="44">
        <v>3</v>
      </c>
      <c r="D14" s="44">
        <v>3</v>
      </c>
      <c r="E14" s="44">
        <v>3</v>
      </c>
      <c r="F14" s="44">
        <v>3</v>
      </c>
      <c r="G14" s="44">
        <v>3</v>
      </c>
      <c r="H14" s="44">
        <v>4</v>
      </c>
      <c r="I14" s="44">
        <v>3</v>
      </c>
      <c r="J14" s="57">
        <v>2</v>
      </c>
      <c r="K14" s="57">
        <v>3</v>
      </c>
      <c r="L14" s="6">
        <f t="shared" si="0"/>
        <v>4</v>
      </c>
      <c r="M14" s="6">
        <f t="shared" si="1"/>
        <v>2</v>
      </c>
      <c r="N14" s="31">
        <v>15</v>
      </c>
      <c r="O14" s="8">
        <f>RANK(N14,N$9:N$14,1)</f>
        <v>3</v>
      </c>
      <c r="P14" s="81"/>
    </row>
    <row r="15" spans="1:16" ht="21" customHeight="1" x14ac:dyDescent="0.2">
      <c r="A15" s="4"/>
      <c r="B15" s="5"/>
      <c r="C15" s="44"/>
      <c r="D15" s="44"/>
      <c r="E15" s="44"/>
      <c r="F15" s="44"/>
      <c r="G15" s="44"/>
      <c r="H15" s="44"/>
      <c r="I15" s="44"/>
      <c r="J15" s="44"/>
      <c r="K15" s="46"/>
      <c r="L15" s="6"/>
      <c r="M15" s="6"/>
      <c r="N15" s="7"/>
      <c r="O15" s="8"/>
    </row>
    <row r="16" spans="1:16" ht="21" customHeight="1" thickBo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2"/>
      <c r="M16" s="12"/>
      <c r="N16" s="13"/>
      <c r="O16" s="14"/>
    </row>
    <row r="17" spans="2:2" ht="13.5" thickTop="1" x14ac:dyDescent="0.2"/>
    <row r="18" spans="2:2" ht="16.5" customHeight="1" x14ac:dyDescent="0.25">
      <c r="B18" s="58"/>
    </row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47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19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x14ac:dyDescent="0.2">
      <c r="A9" s="59">
        <f>'[1]women masters'!$A$8</f>
        <v>0</v>
      </c>
      <c r="B9" s="60">
        <f>'[1]women masters'!$B$8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6" si="0">MAX(C9:I9)</f>
        <v>0</v>
      </c>
      <c r="M9" s="54">
        <f t="shared" ref="M9:M16" si="1">MIN(C9:I9)</f>
        <v>0</v>
      </c>
      <c r="N9" s="56">
        <f t="shared" ref="N9:N16" si="2">SUM(C9:I9)-L9-M9</f>
        <v>0</v>
      </c>
      <c r="O9" s="55">
        <f>RANK(N9,N$9:N$20,1)</f>
        <v>1</v>
      </c>
    </row>
    <row r="10" spans="1:15" ht="21" customHeight="1" x14ac:dyDescent="0.2">
      <c r="A10" s="42">
        <f>'[1]women masters'!$A$9</f>
        <v>0</v>
      </c>
      <c r="B10" s="5">
        <f>'[1]women masters'!$B$9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6" si="3">RANK(N10,N$9:N$14,1)</f>
        <v>1</v>
      </c>
    </row>
    <row r="11" spans="1:15" ht="21" customHeight="1" x14ac:dyDescent="0.2">
      <c r="A11" s="42">
        <f>'[1]women masters'!$A$10</f>
        <v>0</v>
      </c>
      <c r="B11" s="5">
        <f>'[1]women masters'!$B$10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masters'!$A$11</f>
        <v>0</v>
      </c>
      <c r="B12" s="5">
        <f>'[1]women masters'!$B$11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masters'!$A$12</f>
        <v>0</v>
      </c>
      <c r="B13" s="5">
        <f>'[1]women masters'!$B$12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masters'!$A$13</f>
        <v>0</v>
      </c>
      <c r="B14" s="5">
        <f>'[1]women masters'!$B$13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masters'!$A$14</f>
        <v>0</v>
      </c>
      <c r="B15" s="5">
        <f>'[1]women masters'!$B$14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masters'!$A$15</f>
        <v>0</v>
      </c>
      <c r="B16" s="5">
        <f>'[1]women masters'!$B$15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"/>
      <c r="B17" s="5"/>
      <c r="C17" s="44"/>
      <c r="D17" s="44"/>
      <c r="E17" s="44"/>
      <c r="F17" s="44"/>
      <c r="G17" s="44"/>
      <c r="H17" s="44"/>
      <c r="I17" s="44"/>
      <c r="J17" s="44"/>
      <c r="K17" s="46"/>
      <c r="L17" s="6"/>
      <c r="M17" s="6"/>
      <c r="N17" s="7"/>
      <c r="O17" s="8"/>
    </row>
    <row r="18" spans="1:15" ht="21" customHeight="1" thickBo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13"/>
      <c r="O18" s="14"/>
    </row>
    <row r="19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40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19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x14ac:dyDescent="0.2">
      <c r="A9" s="59">
        <f>'[1]women teen'!$A$8</f>
        <v>0</v>
      </c>
      <c r="B9" s="60">
        <f>'[1]women teen'!$B$8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7" si="0">MAX(C9:I9)</f>
        <v>0</v>
      </c>
      <c r="M9" s="54">
        <f t="shared" ref="M9:M17" si="1">MIN(C9:I9)</f>
        <v>0</v>
      </c>
      <c r="N9" s="56">
        <f t="shared" ref="N9:N17" si="2">SUM(C9:I9)-L9-M9</f>
        <v>0</v>
      </c>
      <c r="O9" s="55">
        <f t="shared" ref="O9:O17" si="3">RANK(N9,N$9:N$21,1)</f>
        <v>1</v>
      </c>
    </row>
    <row r="10" spans="1:15" ht="21" customHeight="1" x14ac:dyDescent="0.2">
      <c r="A10" s="42">
        <f>'[1]women teen'!$A$9</f>
        <v>0</v>
      </c>
      <c r="B10" s="5">
        <f>'[1]women teen'!$B$9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'[1]women teen'!$A$10</f>
        <v>0</v>
      </c>
      <c r="B11" s="5">
        <f>'[1]women teen'!$B$10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teen'!$A$11</f>
        <v>0</v>
      </c>
      <c r="B12" s="5">
        <f>'[1]women teen'!$B$11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teen'!$A$12</f>
        <v>0</v>
      </c>
      <c r="B13" s="5">
        <f>'[1]women teen'!$B$12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teen'!$A$13</f>
        <v>0</v>
      </c>
      <c r="B14" s="5">
        <f>'[1]women teen'!$B13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teen'!$A$14</f>
        <v>0</v>
      </c>
      <c r="B15" s="5">
        <f>'[1]women teen'!$B$14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'[1]women teen'!$A$15</f>
        <v>0</v>
      </c>
      <c r="B16" s="5">
        <f>'[1]women teen'!$B$15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21" customHeight="1" x14ac:dyDescent="0.2">
      <c r="A17" s="42">
        <f>'[1]women teen'!$A$16</f>
        <v>0</v>
      </c>
      <c r="B17" s="5">
        <f>'[1]women teen'!$B$16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21" customHeight="1" x14ac:dyDescent="0.2">
      <c r="A18" s="4"/>
      <c r="B18" s="5"/>
      <c r="C18" s="44"/>
      <c r="D18" s="44"/>
      <c r="E18" s="44"/>
      <c r="F18" s="44"/>
      <c r="G18" s="44"/>
      <c r="H18" s="44"/>
      <c r="I18" s="44"/>
      <c r="J18" s="44"/>
      <c r="K18" s="46"/>
      <c r="L18" s="6"/>
      <c r="M18" s="6"/>
      <c r="N18" s="7"/>
      <c r="O18" s="8"/>
    </row>
    <row r="19" spans="1:15" ht="21" customHeight="1" thickBo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3"/>
      <c r="O19" s="14"/>
    </row>
    <row r="20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38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19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x14ac:dyDescent="0.2">
      <c r="A9" s="59">
        <f>'[1]women phy b'!$A$8</f>
        <v>0</v>
      </c>
      <c r="B9" s="60">
        <f>'[1]women phy b'!$B$8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20" si="0">MAX(C9:I9)</f>
        <v>0</v>
      </c>
      <c r="M9" s="54">
        <f t="shared" ref="M9:M20" si="1">MIN(C9:I9)</f>
        <v>0</v>
      </c>
      <c r="N9" s="56">
        <f t="shared" ref="N9:N20" si="2">SUM(C9:I9)-L9-M9</f>
        <v>0</v>
      </c>
      <c r="O9" s="55">
        <f>RANK(N9,N$9:N$24,1)</f>
        <v>1</v>
      </c>
    </row>
    <row r="10" spans="1:15" ht="21" customHeight="1" x14ac:dyDescent="0.2">
      <c r="A10" s="42">
        <f>'[1]women phy b'!$A$9</f>
        <v>0</v>
      </c>
      <c r="B10" s="5">
        <f>'[1]women phy b'!$B$9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>RANK(N10,N$9:N$19,1)</f>
        <v>1</v>
      </c>
    </row>
    <row r="11" spans="1:15" ht="21" customHeight="1" x14ac:dyDescent="0.2">
      <c r="A11" s="42">
        <f>'[1]women phy b'!$A$10</f>
        <v>0</v>
      </c>
      <c r="B11" s="5">
        <f>'[1]women phy b'!$B$10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>RANK(N11,N$9:N$19,1)</f>
        <v>1</v>
      </c>
    </row>
    <row r="12" spans="1:15" ht="21" customHeight="1" x14ac:dyDescent="0.2">
      <c r="A12" s="42">
        <f>'[1]women phy b'!$A$11</f>
        <v>0</v>
      </c>
      <c r="B12" s="5">
        <f>'[1]women phy b'!$B$11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>RANK(N12,N$9:N$19,1)</f>
        <v>1</v>
      </c>
    </row>
    <row r="13" spans="1:15" ht="21" customHeight="1" x14ac:dyDescent="0.2">
      <c r="A13" s="42">
        <f>'[1]women phy b'!$A$12</f>
        <v>0</v>
      </c>
      <c r="B13" s="5">
        <f>'[1]women phy b'!$B$12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>RANK(N13,N$9:N$19,1)</f>
        <v>1</v>
      </c>
    </row>
    <row r="14" spans="1:15" ht="21" customHeight="1" x14ac:dyDescent="0.2">
      <c r="A14" s="42">
        <f>'[1]women phy b'!$A$13</f>
        <v>0</v>
      </c>
      <c r="B14" s="5">
        <f>'[1]women phy b'!$B$13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>RANK(N14,N$9:N$18,1)</f>
        <v>1</v>
      </c>
    </row>
    <row r="15" spans="1:15" ht="21" customHeight="1" x14ac:dyDescent="0.2">
      <c r="A15" s="42">
        <f>'[1]women phy b'!$A$14</f>
        <v>0</v>
      </c>
      <c r="B15" s="5">
        <f>'[1]women phy b'!$B$14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>RANK(N15,N$9:N$18,1)</f>
        <v>1</v>
      </c>
    </row>
    <row r="16" spans="1:15" ht="21" customHeight="1" x14ac:dyDescent="0.2">
      <c r="A16" s="42">
        <f>'[1]women phy b'!$A$15</f>
        <v>0</v>
      </c>
      <c r="B16" s="5">
        <f>'[1]women phy b'!$B$15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>RANK(N16,N$9:N$18,1)</f>
        <v>1</v>
      </c>
    </row>
    <row r="17" spans="1:15" ht="21" customHeight="1" x14ac:dyDescent="0.2">
      <c r="A17" s="42">
        <f>'[1]women phy b'!$A$16</f>
        <v>0</v>
      </c>
      <c r="B17" s="5">
        <f>'[1]women phy b'!$B$16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>RANK(N17,N$9:N$19,1)</f>
        <v>1</v>
      </c>
    </row>
    <row r="18" spans="1:15" ht="21" customHeight="1" x14ac:dyDescent="0.2">
      <c r="A18" s="42">
        <f>'[1]women phy b'!$A$17</f>
        <v>0</v>
      </c>
      <c r="B18" s="5">
        <f>'[1]women phy b'!$B$17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>RANK(N18,N$9:N$18,1)</f>
        <v>1</v>
      </c>
    </row>
    <row r="19" spans="1:15" ht="21" customHeight="1" x14ac:dyDescent="0.2">
      <c r="A19" s="42">
        <f>'[1]women phy b'!$A$18</f>
        <v>0</v>
      </c>
      <c r="B19" s="5">
        <f>'[1]women phy b'!$B$18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>RANK(N19,N$9:N$18,1)</f>
        <v>1</v>
      </c>
    </row>
    <row r="20" spans="1:15" ht="21" customHeight="1" x14ac:dyDescent="0.2">
      <c r="A20" s="42">
        <f>'[1]women phy b'!$A$19</f>
        <v>0</v>
      </c>
      <c r="B20" s="5">
        <f>'[1]women phy b'!$B$19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>RANK(N20,N$9:N$18,1)</f>
        <v>1</v>
      </c>
    </row>
    <row r="21" spans="1:15" ht="21" customHeight="1" x14ac:dyDescent="0.2">
      <c r="A21" s="4"/>
      <c r="B21" s="5"/>
      <c r="C21" s="44"/>
      <c r="D21" s="44"/>
      <c r="E21" s="44"/>
      <c r="F21" s="44"/>
      <c r="G21" s="44"/>
      <c r="H21" s="44"/>
      <c r="I21" s="44"/>
      <c r="J21" s="44"/>
      <c r="K21" s="46"/>
      <c r="L21" s="6"/>
      <c r="M21" s="6"/>
      <c r="N21" s="7"/>
      <c r="O21" s="8"/>
    </row>
    <row r="22" spans="1:15" ht="21" customHeight="1" thickBo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2"/>
      <c r="N22" s="13"/>
      <c r="O22" s="14"/>
    </row>
    <row r="23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37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19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x14ac:dyDescent="0.2">
      <c r="A9" s="59">
        <f>'[1]women novice'!$A$8</f>
        <v>0</v>
      </c>
      <c r="B9" s="60">
        <f>'[1]women novice'!$B$8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5" si="0">MAX(C9:I9)</f>
        <v>0</v>
      </c>
      <c r="M9" s="54">
        <f t="shared" ref="M9:M15" si="1">MIN(C9:I9)</f>
        <v>0</v>
      </c>
      <c r="N9" s="56">
        <f t="shared" ref="N9:N15" si="2">SUM(C9:I9)-L9-M9</f>
        <v>0</v>
      </c>
      <c r="O9" s="55">
        <f>RANK(N9,N$9:N$19,1)</f>
        <v>1</v>
      </c>
    </row>
    <row r="10" spans="1:15" ht="21" customHeight="1" x14ac:dyDescent="0.2">
      <c r="A10" s="42">
        <f>'[1]women novice'!$A$9</f>
        <v>0</v>
      </c>
      <c r="B10" s="5">
        <f>'[1]women novice'!$B$9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ref="O10:O15" si="3">RANK(N10,N$9:N$22,1)</f>
        <v>1</v>
      </c>
    </row>
    <row r="11" spans="1:15" ht="21" customHeight="1" x14ac:dyDescent="0.2">
      <c r="A11" s="42">
        <f>'[1]women novice'!$A$10</f>
        <v>0</v>
      </c>
      <c r="B11" s="5">
        <f>'[1]women novice'!$B$10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'[1]women novice'!$A$11</f>
        <v>0</v>
      </c>
      <c r="B12" s="5">
        <f>'[1]women novice'!$B$11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'[1]women novice'!$A$12</f>
        <v>0</v>
      </c>
      <c r="B13" s="5">
        <f>'[1]women novice'!$B$12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'[1]women novice'!$A$13</f>
        <v>0</v>
      </c>
      <c r="B14" s="5">
        <f>'[1]women novice'!$B$13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'[1]women novice'!$A$14</f>
        <v>0</v>
      </c>
      <c r="B15" s="5">
        <f>'[1]women novice'!$B$14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"/>
      <c r="B16" s="5"/>
      <c r="C16" s="44"/>
      <c r="D16" s="44"/>
      <c r="E16" s="44"/>
      <c r="F16" s="44"/>
      <c r="G16" s="44"/>
      <c r="H16" s="44"/>
      <c r="I16" s="44"/>
      <c r="J16" s="44"/>
      <c r="K16" s="46"/>
      <c r="L16" s="6"/>
      <c r="M16" s="6"/>
      <c r="N16" s="7"/>
      <c r="O16" s="8"/>
    </row>
    <row r="17" spans="1:15" ht="21" customHeight="1" thickBo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2"/>
      <c r="N17" s="13"/>
      <c r="O17" s="14"/>
    </row>
    <row r="18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N5" sqref="N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19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x14ac:dyDescent="0.2">
      <c r="A9" s="59">
        <f>'[1]men novice hw'!$A$8</f>
        <v>0</v>
      </c>
      <c r="B9" s="60">
        <f>'[1]men novice hw'!$B$8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 t="shared" ref="L9:L15" si="0">MAX(C9:I9)</f>
        <v>0</v>
      </c>
      <c r="M9" s="54">
        <f t="shared" ref="M9:M15" si="1">MIN(C9:I9)</f>
        <v>0</v>
      </c>
      <c r="N9" s="56">
        <f t="shared" ref="N9:N15" si="2">SUM(C9:I9)-L9-M9</f>
        <v>0</v>
      </c>
      <c r="O9" s="55">
        <f t="shared" ref="O9:O15" si="3">RANK(N9,N$9:N$32,1)</f>
        <v>1</v>
      </c>
    </row>
    <row r="10" spans="1:15" ht="21" customHeight="1" x14ac:dyDescent="0.2">
      <c r="A10" s="42">
        <f>'[1]men novice hw'!$A$9</f>
        <v>0</v>
      </c>
      <c r="B10" s="5">
        <f>'[1]men novice hw'!$B$9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 t="shared" si="0"/>
        <v>0</v>
      </c>
      <c r="M10" s="6">
        <f t="shared" si="1"/>
        <v>0</v>
      </c>
      <c r="N10" s="31">
        <f t="shared" si="2"/>
        <v>0</v>
      </c>
      <c r="O10" s="8">
        <f t="shared" si="3"/>
        <v>1</v>
      </c>
    </row>
    <row r="11" spans="1:15" ht="21" customHeight="1" x14ac:dyDescent="0.2">
      <c r="A11" s="42">
        <f>'[1]men novice hw'!$A$10</f>
        <v>0</v>
      </c>
      <c r="B11" s="5">
        <f>'[1]men novice hw'!$B$10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 t="shared" si="0"/>
        <v>0</v>
      </c>
      <c r="M11" s="6">
        <f t="shared" si="1"/>
        <v>0</v>
      </c>
      <c r="N11" s="31">
        <f t="shared" si="2"/>
        <v>0</v>
      </c>
      <c r="O11" s="8">
        <f t="shared" si="3"/>
        <v>1</v>
      </c>
    </row>
    <row r="12" spans="1:15" ht="21" customHeight="1" x14ac:dyDescent="0.2">
      <c r="A12" s="42">
        <f>'[1]men novice hw'!$A$11</f>
        <v>0</v>
      </c>
      <c r="B12" s="5">
        <f>'[1]men novice hw'!$B$11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 t="shared" si="0"/>
        <v>0</v>
      </c>
      <c r="M12" s="6">
        <f t="shared" si="1"/>
        <v>0</v>
      </c>
      <c r="N12" s="31">
        <f t="shared" si="2"/>
        <v>0</v>
      </c>
      <c r="O12" s="8">
        <f t="shared" si="3"/>
        <v>1</v>
      </c>
    </row>
    <row r="13" spans="1:15" ht="21" customHeight="1" x14ac:dyDescent="0.2">
      <c r="A13" s="42">
        <f>'[1]men novice hw'!$A$12</f>
        <v>0</v>
      </c>
      <c r="B13" s="5">
        <f>'[1]men novice hw'!$B$12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 t="shared" si="0"/>
        <v>0</v>
      </c>
      <c r="M13" s="6">
        <f t="shared" si="1"/>
        <v>0</v>
      </c>
      <c r="N13" s="31">
        <f t="shared" si="2"/>
        <v>0</v>
      </c>
      <c r="O13" s="8">
        <f t="shared" si="3"/>
        <v>1</v>
      </c>
    </row>
    <row r="14" spans="1:15" ht="21" customHeight="1" x14ac:dyDescent="0.2">
      <c r="A14" s="42">
        <f>'[1]men novice hw'!$A$13</f>
        <v>0</v>
      </c>
      <c r="B14" s="5">
        <f>'[1]men novice hw'!$B$13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si="0"/>
        <v>0</v>
      </c>
      <c r="M14" s="6">
        <f t="shared" si="1"/>
        <v>0</v>
      </c>
      <c r="N14" s="31">
        <f t="shared" si="2"/>
        <v>0</v>
      </c>
      <c r="O14" s="8">
        <f t="shared" si="3"/>
        <v>1</v>
      </c>
    </row>
    <row r="15" spans="1:15" ht="21" customHeight="1" x14ac:dyDescent="0.2">
      <c r="A15" s="42">
        <f>'[1]men novice hw'!$A$14</f>
        <v>0</v>
      </c>
      <c r="B15" s="5">
        <f>'[1]men novice hw'!$B$14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21" customHeight="1" x14ac:dyDescent="0.2">
      <c r="A16" s="42">
        <f>'[1]men novice hw'!$A$15</f>
        <v>0</v>
      </c>
      <c r="B16" s="5">
        <f>'[1]men novice hw'!$B$15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ref="L16:L28" si="4">MAX(C16:I16)</f>
        <v>0</v>
      </c>
      <c r="M16" s="6">
        <f t="shared" ref="M16:M28" si="5">MIN(C16:I16)</f>
        <v>0</v>
      </c>
      <c r="N16" s="31">
        <f t="shared" ref="N16:N28" si="6">SUM(C16:I16)-L16-M16</f>
        <v>0</v>
      </c>
      <c r="O16" s="8">
        <f t="shared" ref="O16:O28" si="7">RANK(N16,N$9:N$32,1)</f>
        <v>1</v>
      </c>
    </row>
    <row r="17" spans="1:15" ht="21" customHeight="1" x14ac:dyDescent="0.2">
      <c r="A17" s="42">
        <f>'[1]men novice hw'!$A$16</f>
        <v>0</v>
      </c>
      <c r="B17" s="5">
        <f>'[1]men novice hw'!$B$16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4"/>
        <v>0</v>
      </c>
      <c r="M17" s="6">
        <f t="shared" si="5"/>
        <v>0</v>
      </c>
      <c r="N17" s="31">
        <f t="shared" si="6"/>
        <v>0</v>
      </c>
      <c r="O17" s="8">
        <f t="shared" si="7"/>
        <v>1</v>
      </c>
    </row>
    <row r="18" spans="1:15" ht="21" customHeight="1" x14ac:dyDescent="0.2">
      <c r="A18" s="42">
        <f>'[1]men novice hw'!$A$17</f>
        <v>0</v>
      </c>
      <c r="B18" s="5">
        <f>'[1]men novice hw'!$B$17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4"/>
        <v>0</v>
      </c>
      <c r="M18" s="6">
        <f t="shared" si="5"/>
        <v>0</v>
      </c>
      <c r="N18" s="31">
        <f t="shared" si="6"/>
        <v>0</v>
      </c>
      <c r="O18" s="8">
        <f t="shared" si="7"/>
        <v>1</v>
      </c>
    </row>
    <row r="19" spans="1:15" ht="21" customHeight="1" x14ac:dyDescent="0.2">
      <c r="A19" s="42">
        <f>'[1]men novice hw'!$A$18</f>
        <v>0</v>
      </c>
      <c r="B19" s="5">
        <f>'[1]men novice hw'!$B$18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4"/>
        <v>0</v>
      </c>
      <c r="M19" s="6">
        <f t="shared" si="5"/>
        <v>0</v>
      </c>
      <c r="N19" s="31">
        <f t="shared" si="6"/>
        <v>0</v>
      </c>
      <c r="O19" s="8">
        <f t="shared" si="7"/>
        <v>1</v>
      </c>
    </row>
    <row r="20" spans="1:15" ht="21" customHeight="1" x14ac:dyDescent="0.2">
      <c r="A20" s="42">
        <f>'[1]men novice hw'!$A$19</f>
        <v>0</v>
      </c>
      <c r="B20" s="5">
        <f>'[1]men novice hw'!$B$19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4"/>
        <v>0</v>
      </c>
      <c r="M20" s="6">
        <f t="shared" si="5"/>
        <v>0</v>
      </c>
      <c r="N20" s="31">
        <f t="shared" si="6"/>
        <v>0</v>
      </c>
      <c r="O20" s="8">
        <f t="shared" si="7"/>
        <v>1</v>
      </c>
    </row>
    <row r="21" spans="1:15" ht="21" customHeight="1" x14ac:dyDescent="0.2">
      <c r="A21" s="42">
        <f>'[1]men novice hw'!$A$20</f>
        <v>0</v>
      </c>
      <c r="B21" s="5">
        <f>'[1]men novice hw'!$B$20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4"/>
        <v>0</v>
      </c>
      <c r="M21" s="6">
        <f t="shared" si="5"/>
        <v>0</v>
      </c>
      <c r="N21" s="31">
        <f t="shared" si="6"/>
        <v>0</v>
      </c>
      <c r="O21" s="8">
        <f t="shared" si="7"/>
        <v>1</v>
      </c>
    </row>
    <row r="22" spans="1:15" ht="21" customHeight="1" x14ac:dyDescent="0.2">
      <c r="A22" s="42">
        <f>'[1]men novice hw'!$A$21</f>
        <v>0</v>
      </c>
      <c r="B22" s="5">
        <f>'[1]men novice hw'!$B$21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4"/>
        <v>0</v>
      </c>
      <c r="M22" s="6">
        <f t="shared" si="5"/>
        <v>0</v>
      </c>
      <c r="N22" s="31">
        <f t="shared" si="6"/>
        <v>0</v>
      </c>
      <c r="O22" s="8">
        <f t="shared" si="7"/>
        <v>1</v>
      </c>
    </row>
    <row r="23" spans="1:15" ht="21" customHeight="1" x14ac:dyDescent="0.2">
      <c r="A23" s="42">
        <f>'[1]men novice hw'!$A$22</f>
        <v>0</v>
      </c>
      <c r="B23" s="5">
        <f>'[1]men novice hw'!$B$22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4"/>
        <v>0</v>
      </c>
      <c r="M23" s="6">
        <f t="shared" si="5"/>
        <v>0</v>
      </c>
      <c r="N23" s="31">
        <f t="shared" si="6"/>
        <v>0</v>
      </c>
      <c r="O23" s="8">
        <f t="shared" si="7"/>
        <v>1</v>
      </c>
    </row>
    <row r="24" spans="1:15" ht="21" customHeight="1" x14ac:dyDescent="0.2">
      <c r="A24" s="42">
        <f>'[1]men novice hw'!$A$23</f>
        <v>0</v>
      </c>
      <c r="B24" s="5">
        <f>'[1]men novice hw'!$B$23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4"/>
        <v>0</v>
      </c>
      <c r="M24" s="6">
        <f t="shared" si="5"/>
        <v>0</v>
      </c>
      <c r="N24" s="31">
        <f t="shared" si="6"/>
        <v>0</v>
      </c>
      <c r="O24" s="8">
        <f t="shared" si="7"/>
        <v>1</v>
      </c>
    </row>
    <row r="25" spans="1:15" ht="21" customHeight="1" x14ac:dyDescent="0.2">
      <c r="A25" s="42">
        <f>'[1]men novice hw'!$A$24</f>
        <v>0</v>
      </c>
      <c r="B25" s="5">
        <f>'[1]men novice hw'!$B$24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4"/>
        <v>0</v>
      </c>
      <c r="M25" s="6">
        <f t="shared" si="5"/>
        <v>0</v>
      </c>
      <c r="N25" s="31">
        <f t="shared" si="6"/>
        <v>0</v>
      </c>
      <c r="O25" s="8">
        <f t="shared" si="7"/>
        <v>1</v>
      </c>
    </row>
    <row r="26" spans="1:15" ht="21" customHeight="1" x14ac:dyDescent="0.2">
      <c r="A26" s="42">
        <f>'[1]men novice hw'!$A$25</f>
        <v>0</v>
      </c>
      <c r="B26" s="5">
        <f>'[1]men novice hw'!$B$25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4"/>
        <v>0</v>
      </c>
      <c r="M26" s="6">
        <f t="shared" si="5"/>
        <v>0</v>
      </c>
      <c r="N26" s="31">
        <f t="shared" si="6"/>
        <v>0</v>
      </c>
      <c r="O26" s="8">
        <f t="shared" si="7"/>
        <v>1</v>
      </c>
    </row>
    <row r="27" spans="1:15" ht="21" customHeight="1" x14ac:dyDescent="0.2">
      <c r="A27" s="42">
        <f>'[1]men novice hw'!$A$26</f>
        <v>0</v>
      </c>
      <c r="B27" s="5">
        <f>'[1]men novice hw'!$B$26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4"/>
        <v>0</v>
      </c>
      <c r="M27" s="6">
        <f t="shared" si="5"/>
        <v>0</v>
      </c>
      <c r="N27" s="31">
        <f t="shared" si="6"/>
        <v>0</v>
      </c>
      <c r="O27" s="8">
        <f t="shared" si="7"/>
        <v>1</v>
      </c>
    </row>
    <row r="28" spans="1:15" ht="21" customHeight="1" x14ac:dyDescent="0.2">
      <c r="A28" s="42">
        <f>'[1]men novice hw'!$A$27</f>
        <v>0</v>
      </c>
      <c r="B28" s="5">
        <f>'[1]men novice hw'!$B$27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4"/>
        <v>0</v>
      </c>
      <c r="M28" s="6">
        <f t="shared" si="5"/>
        <v>0</v>
      </c>
      <c r="N28" s="31">
        <f t="shared" si="6"/>
        <v>0</v>
      </c>
      <c r="O28" s="8">
        <f t="shared" si="7"/>
        <v>1</v>
      </c>
    </row>
    <row r="29" spans="1:15" ht="21" customHeight="1" x14ac:dyDescent="0.2">
      <c r="A29" s="4"/>
      <c r="B29" s="5"/>
      <c r="C29" s="44"/>
      <c r="D29" s="44"/>
      <c r="E29" s="44"/>
      <c r="F29" s="44"/>
      <c r="G29" s="44"/>
      <c r="H29" s="44"/>
      <c r="I29" s="44"/>
      <c r="J29" s="44"/>
      <c r="K29" s="46"/>
      <c r="L29" s="6"/>
      <c r="M29" s="6"/>
      <c r="N29" s="7"/>
      <c r="O29" s="8"/>
    </row>
    <row r="30" spans="1:15" ht="21" customHeight="1" thickBot="1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1"/>
      <c r="L30" s="12"/>
      <c r="M30" s="12"/>
      <c r="N30" s="13"/>
      <c r="O30" s="14"/>
    </row>
    <row r="31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workbookViewId="0">
      <selection activeCell="AI7" sqref="AI7"/>
    </sheetView>
  </sheetViews>
  <sheetFormatPr defaultRowHeight="12.75" x14ac:dyDescent="0.2"/>
  <cols>
    <col min="1" max="1" width="4.7109375" customWidth="1"/>
    <col min="2" max="2" width="23.7109375" customWidth="1"/>
    <col min="3" max="9" width="2.85546875" customWidth="1"/>
    <col min="10" max="11" width="3.5703125" customWidth="1"/>
    <col min="12" max="12" width="4.85546875" customWidth="1"/>
    <col min="13" max="21" width="2.85546875" hidden="1" customWidth="1"/>
    <col min="22" max="24" width="3.5703125" hidden="1" customWidth="1"/>
    <col min="25" max="25" width="3" customWidth="1"/>
    <col min="26" max="30" width="2.85546875" customWidth="1"/>
    <col min="31" max="31" width="2.7109375" customWidth="1"/>
    <col min="32" max="33" width="3.5703125" customWidth="1"/>
    <col min="34" max="34" width="4.85546875" customWidth="1"/>
    <col min="35" max="35" width="5.7109375" customWidth="1"/>
    <col min="36" max="36" width="4.42578125" customWidth="1"/>
  </cols>
  <sheetData>
    <row r="1" spans="1:39" ht="25.5" customHeight="1" x14ac:dyDescent="0.25">
      <c r="A1" s="83" t="s">
        <v>34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48"/>
      <c r="AL1" s="48"/>
      <c r="AM1" s="48"/>
    </row>
    <row r="2" spans="1:39" ht="25.5" customHeight="1" x14ac:dyDescent="0.25">
      <c r="A2" s="83" t="s">
        <v>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48"/>
      <c r="AL2" s="48"/>
      <c r="AM2" s="48"/>
    </row>
    <row r="3" spans="1:39" ht="8.25" customHeight="1" x14ac:dyDescent="0.2"/>
    <row r="4" spans="1:39" ht="17.25" customHeight="1" x14ac:dyDescent="0.2">
      <c r="A4" s="86" t="s">
        <v>19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</row>
    <row r="5" spans="1:39" ht="7.5" customHeight="1" x14ac:dyDescent="0.2"/>
    <row r="6" spans="1:39" ht="15.75" customHeight="1" x14ac:dyDescent="0.2">
      <c r="A6" s="97" t="s">
        <v>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</row>
    <row r="7" spans="1:39" ht="8.25" customHeight="1" x14ac:dyDescent="0.2"/>
    <row r="8" spans="1:39" ht="7.5" customHeight="1" thickBot="1" x14ac:dyDescent="0.25"/>
    <row r="9" spans="1:39" ht="21" customHeight="1" thickTop="1" x14ac:dyDescent="0.2">
      <c r="A9" s="63"/>
      <c r="B9" s="63"/>
      <c r="C9" s="100" t="s">
        <v>17</v>
      </c>
      <c r="D9" s="104"/>
      <c r="E9" s="104"/>
      <c r="F9" s="104"/>
      <c r="G9" s="104"/>
      <c r="H9" s="104"/>
      <c r="I9" s="104"/>
      <c r="J9" s="104"/>
      <c r="K9" s="104"/>
      <c r="L9" s="104"/>
      <c r="M9" s="98" t="s">
        <v>8</v>
      </c>
      <c r="N9" s="99"/>
      <c r="O9" s="99"/>
      <c r="P9" s="99"/>
      <c r="Q9" s="99"/>
      <c r="R9" s="99"/>
      <c r="S9" s="99"/>
      <c r="T9" s="99"/>
      <c r="U9" s="99"/>
      <c r="V9" s="99"/>
      <c r="W9" s="99"/>
      <c r="X9" s="101"/>
      <c r="Y9" s="98" t="s">
        <v>7</v>
      </c>
      <c r="Z9" s="99"/>
      <c r="AA9" s="99"/>
      <c r="AB9" s="99"/>
      <c r="AC9" s="99"/>
      <c r="AD9" s="99"/>
      <c r="AE9" s="99"/>
      <c r="AF9" s="100"/>
      <c r="AG9" s="100"/>
      <c r="AH9" s="101"/>
      <c r="AI9" s="102" t="s">
        <v>9</v>
      </c>
      <c r="AJ9" s="102" t="s">
        <v>14</v>
      </c>
    </row>
    <row r="10" spans="1:39" ht="75" customHeight="1" thickBot="1" x14ac:dyDescent="0.25">
      <c r="A10" s="65" t="s">
        <v>5</v>
      </c>
      <c r="B10" s="64" t="s">
        <v>1</v>
      </c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16">
        <v>6</v>
      </c>
      <c r="I10" s="16">
        <v>7</v>
      </c>
      <c r="J10" s="18" t="s">
        <v>12</v>
      </c>
      <c r="K10" s="18" t="s">
        <v>13</v>
      </c>
      <c r="L10" s="18" t="s">
        <v>10</v>
      </c>
      <c r="M10" s="20">
        <v>1</v>
      </c>
      <c r="N10" s="16">
        <v>2</v>
      </c>
      <c r="O10" s="16">
        <v>3</v>
      </c>
      <c r="P10" s="16">
        <v>4</v>
      </c>
      <c r="Q10" s="16">
        <v>5</v>
      </c>
      <c r="R10" s="16">
        <v>6</v>
      </c>
      <c r="S10" s="16">
        <v>7</v>
      </c>
      <c r="T10" s="16">
        <v>8</v>
      </c>
      <c r="U10" s="17">
        <v>9</v>
      </c>
      <c r="V10" s="21" t="s">
        <v>10</v>
      </c>
      <c r="W10" s="22" t="s">
        <v>11</v>
      </c>
      <c r="X10" s="19" t="s">
        <v>4</v>
      </c>
      <c r="Y10" s="66">
        <v>1</v>
      </c>
      <c r="Z10" s="16">
        <v>2</v>
      </c>
      <c r="AA10" s="16">
        <v>3</v>
      </c>
      <c r="AB10" s="16">
        <v>4</v>
      </c>
      <c r="AC10" s="16">
        <v>5</v>
      </c>
      <c r="AD10" s="16">
        <v>6</v>
      </c>
      <c r="AE10" s="16">
        <v>7</v>
      </c>
      <c r="AF10" s="18" t="s">
        <v>12</v>
      </c>
      <c r="AG10" s="18" t="s">
        <v>13</v>
      </c>
      <c r="AH10" s="67" t="s">
        <v>10</v>
      </c>
      <c r="AI10" s="103"/>
      <c r="AJ10" s="103"/>
      <c r="AK10" s="15"/>
    </row>
    <row r="11" spans="1:39" ht="17.25" customHeight="1" thickTop="1" x14ac:dyDescent="0.2">
      <c r="A11" s="61">
        <f>'[1]fitness (routine)'!$A$8</f>
        <v>0</v>
      </c>
      <c r="B11" s="62">
        <f>'[1]fitness (routine)'!$B$8</f>
        <v>0</v>
      </c>
      <c r="C11" s="45"/>
      <c r="D11" s="45"/>
      <c r="E11" s="45"/>
      <c r="F11" s="45"/>
      <c r="G11" s="45"/>
      <c r="H11" s="45"/>
      <c r="I11" s="45"/>
      <c r="J11" s="29">
        <f>MAX(C11:I11)</f>
        <v>0</v>
      </c>
      <c r="K11" s="29">
        <f>MIN(C11:I11)</f>
        <v>0</v>
      </c>
      <c r="L11" s="29">
        <f>SUM(C11:I11)-J11-K11</f>
        <v>0</v>
      </c>
      <c r="M11" s="26"/>
      <c r="N11" s="23"/>
      <c r="O11" s="23"/>
      <c r="P11" s="23"/>
      <c r="Q11" s="23"/>
      <c r="R11" s="23"/>
      <c r="S11" s="23"/>
      <c r="T11" s="23"/>
      <c r="U11" s="24"/>
      <c r="V11" s="27"/>
      <c r="W11" s="26"/>
      <c r="X11" s="25"/>
      <c r="Y11" s="68"/>
      <c r="Z11" s="45"/>
      <c r="AA11" s="45"/>
      <c r="AB11" s="45"/>
      <c r="AC11" s="45"/>
      <c r="AD11" s="45"/>
      <c r="AE11" s="45"/>
      <c r="AF11" s="29">
        <f>MAX(Y11:AE11)</f>
        <v>0</v>
      </c>
      <c r="AG11" s="29">
        <f>MIN(Y11:AE11)</f>
        <v>0</v>
      </c>
      <c r="AH11" s="69">
        <f>SUM(Y11:AE11)-AF11-AG11</f>
        <v>0</v>
      </c>
      <c r="AI11" s="33">
        <f>SUM(L11+AH11)</f>
        <v>0</v>
      </c>
      <c r="AJ11" s="49">
        <f>RANK(AI11,AI$10:AI$23,1)</f>
        <v>1</v>
      </c>
    </row>
    <row r="12" spans="1:39" ht="17.25" customHeight="1" x14ac:dyDescent="0.2">
      <c r="A12" s="42">
        <f>'[1]fitness (routine)'!$A$9</f>
        <v>0</v>
      </c>
      <c r="B12" s="5">
        <f>'[1]fitness (routine)'!$B$9</f>
        <v>0</v>
      </c>
      <c r="C12" s="44"/>
      <c r="D12" s="44"/>
      <c r="E12" s="44"/>
      <c r="F12" s="44"/>
      <c r="G12" s="44"/>
      <c r="H12" s="44"/>
      <c r="I12" s="44"/>
      <c r="J12" s="29">
        <f>MAX(C12:I12)</f>
        <v>0</v>
      </c>
      <c r="K12" s="29">
        <f>MIN(C12:I12)</f>
        <v>0</v>
      </c>
      <c r="L12" s="29">
        <f>SUM(C12:I12)-J12-K12</f>
        <v>0</v>
      </c>
      <c r="M12" s="31"/>
      <c r="N12" s="5"/>
      <c r="O12" s="5"/>
      <c r="P12" s="5"/>
      <c r="Q12" s="5"/>
      <c r="R12" s="5"/>
      <c r="S12" s="5"/>
      <c r="T12" s="5"/>
      <c r="U12" s="28"/>
      <c r="V12" s="32"/>
      <c r="W12" s="31"/>
      <c r="X12" s="30"/>
      <c r="Y12" s="70"/>
      <c r="Z12" s="44"/>
      <c r="AA12" s="44"/>
      <c r="AB12" s="44"/>
      <c r="AC12" s="44"/>
      <c r="AD12" s="44"/>
      <c r="AE12" s="44"/>
      <c r="AF12" s="29">
        <f>MAX(Y12:AE12)</f>
        <v>0</v>
      </c>
      <c r="AG12" s="29">
        <f>MIN(Y12:AE12)</f>
        <v>0</v>
      </c>
      <c r="AH12" s="69">
        <f>SUM(Y12:AE12)-AF12-AG12</f>
        <v>0</v>
      </c>
      <c r="AI12" s="33">
        <f>SUM(L12+AH12)</f>
        <v>0</v>
      </c>
      <c r="AJ12" s="50">
        <f>RANK(AI12,AI$10:AI$23,1)</f>
        <v>1</v>
      </c>
    </row>
    <row r="13" spans="1:39" ht="17.25" customHeight="1" x14ac:dyDescent="0.2">
      <c r="A13" s="42">
        <f>'[1]fitness (routine)'!$A$10</f>
        <v>0</v>
      </c>
      <c r="B13" s="5">
        <f>'[1]fitness (routine)'!$B$10</f>
        <v>0</v>
      </c>
      <c r="C13" s="44"/>
      <c r="D13" s="44"/>
      <c r="E13" s="44"/>
      <c r="F13" s="44"/>
      <c r="G13" s="44"/>
      <c r="H13" s="44"/>
      <c r="I13" s="44"/>
      <c r="J13" s="29">
        <f>MAX(C13:I13)</f>
        <v>0</v>
      </c>
      <c r="K13" s="29">
        <f>MIN(C13:I13)</f>
        <v>0</v>
      </c>
      <c r="L13" s="29">
        <f>SUM(C13:I13)-J13-K13</f>
        <v>0</v>
      </c>
      <c r="M13" s="31"/>
      <c r="N13" s="5"/>
      <c r="O13" s="5"/>
      <c r="P13" s="5"/>
      <c r="Q13" s="5"/>
      <c r="R13" s="5"/>
      <c r="S13" s="5"/>
      <c r="T13" s="5"/>
      <c r="U13" s="28"/>
      <c r="V13" s="32"/>
      <c r="W13" s="31"/>
      <c r="X13" s="30"/>
      <c r="Y13" s="70"/>
      <c r="Z13" s="44"/>
      <c r="AA13" s="44"/>
      <c r="AB13" s="44"/>
      <c r="AC13" s="44"/>
      <c r="AD13" s="44"/>
      <c r="AE13" s="44"/>
      <c r="AF13" s="29">
        <f>MAX(Y13:AE13)</f>
        <v>0</v>
      </c>
      <c r="AG13" s="29">
        <f>MIN(Y13:AE13)</f>
        <v>0</v>
      </c>
      <c r="AH13" s="69">
        <f>SUM(Y13:AE13)-AF13-AG13</f>
        <v>0</v>
      </c>
      <c r="AI13" s="33">
        <f>SUM(L13+AH13)</f>
        <v>0</v>
      </c>
      <c r="AJ13" s="50">
        <f>RANK(AI13,AI$10:AI$23,1)</f>
        <v>1</v>
      </c>
    </row>
    <row r="14" spans="1:39" ht="17.25" customHeight="1" x14ac:dyDescent="0.2">
      <c r="A14" s="42">
        <f>'[1]fitness (routine)'!$A$11</f>
        <v>0</v>
      </c>
      <c r="B14" s="5">
        <f>'[1]fitness (routine)'!$B$11</f>
        <v>0</v>
      </c>
      <c r="C14" s="44"/>
      <c r="D14" s="44"/>
      <c r="E14" s="44"/>
      <c r="F14" s="44"/>
      <c r="G14" s="44"/>
      <c r="H14" s="44"/>
      <c r="I14" s="44"/>
      <c r="J14" s="29">
        <f>MAX(C14:I14)</f>
        <v>0</v>
      </c>
      <c r="K14" s="29">
        <f>MIN(C14:I14)</f>
        <v>0</v>
      </c>
      <c r="L14" s="29">
        <f>SUM(C14:I14)-J14-K14</f>
        <v>0</v>
      </c>
      <c r="M14" s="31"/>
      <c r="N14" s="5"/>
      <c r="O14" s="5"/>
      <c r="P14" s="5"/>
      <c r="Q14" s="5"/>
      <c r="R14" s="5"/>
      <c r="S14" s="5"/>
      <c r="T14" s="5"/>
      <c r="U14" s="28"/>
      <c r="V14" s="32"/>
      <c r="W14" s="31"/>
      <c r="X14" s="30"/>
      <c r="Y14" s="70"/>
      <c r="Z14" s="44"/>
      <c r="AA14" s="44"/>
      <c r="AB14" s="44"/>
      <c r="AC14" s="44"/>
      <c r="AD14" s="44"/>
      <c r="AE14" s="44"/>
      <c r="AF14" s="29">
        <f>MAX(Y14:AE14)</f>
        <v>0</v>
      </c>
      <c r="AG14" s="29">
        <f>MIN(Y14:AE14)</f>
        <v>0</v>
      </c>
      <c r="AH14" s="69">
        <f>SUM(Y14:AE14)-AF14-AG14</f>
        <v>0</v>
      </c>
      <c r="AI14" s="33">
        <f>SUM(L14+AH14)</f>
        <v>0</v>
      </c>
      <c r="AJ14" s="50">
        <f>RANK(AI14,AI$10:AI$23,1)</f>
        <v>1</v>
      </c>
    </row>
    <row r="15" spans="1:39" ht="17.25" customHeight="1" x14ac:dyDescent="0.2">
      <c r="A15" s="42">
        <f>'[1]fitness (routine)'!$A$12</f>
        <v>0</v>
      </c>
      <c r="B15" s="5">
        <f>'[1]fitness (routine)'!$B$12</f>
        <v>0</v>
      </c>
      <c r="C15" s="44"/>
      <c r="D15" s="44"/>
      <c r="E15" s="44"/>
      <c r="F15" s="44"/>
      <c r="G15" s="44"/>
      <c r="H15" s="44"/>
      <c r="I15" s="44"/>
      <c r="J15" s="29">
        <f>MAX(C15:I15)</f>
        <v>0</v>
      </c>
      <c r="K15" s="29">
        <f>MIN(C15:I15)</f>
        <v>0</v>
      </c>
      <c r="L15" s="29">
        <f>SUM(C15:I15)-J15-K15</f>
        <v>0</v>
      </c>
      <c r="M15" s="31"/>
      <c r="N15" s="5"/>
      <c r="O15" s="5"/>
      <c r="P15" s="5"/>
      <c r="Q15" s="5"/>
      <c r="R15" s="5"/>
      <c r="S15" s="5"/>
      <c r="T15" s="5"/>
      <c r="U15" s="28"/>
      <c r="V15" s="32"/>
      <c r="W15" s="31"/>
      <c r="X15" s="30"/>
      <c r="Y15" s="70"/>
      <c r="Z15" s="44"/>
      <c r="AA15" s="44"/>
      <c r="AB15" s="44"/>
      <c r="AC15" s="44"/>
      <c r="AD15" s="44"/>
      <c r="AE15" s="44"/>
      <c r="AF15" s="29">
        <f>MAX(Y15:AE15)</f>
        <v>0</v>
      </c>
      <c r="AG15" s="29">
        <f>MIN(Y15:AE15)</f>
        <v>0</v>
      </c>
      <c r="AH15" s="69">
        <f>SUM(Y15:AE15)-AF15-AG15</f>
        <v>0</v>
      </c>
      <c r="AI15" s="33">
        <f>SUM(L15+AH15)</f>
        <v>0</v>
      </c>
      <c r="AJ15" s="50">
        <f>RANK(AI15,AI$10:AI$23,1)</f>
        <v>1</v>
      </c>
    </row>
    <row r="16" spans="1:39" ht="17.25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29"/>
      <c r="K16" s="29"/>
      <c r="L16" s="29"/>
      <c r="M16" s="31"/>
      <c r="N16" s="5"/>
      <c r="O16" s="5"/>
      <c r="P16" s="5"/>
      <c r="Q16" s="5"/>
      <c r="R16" s="5"/>
      <c r="S16" s="5"/>
      <c r="T16" s="5"/>
      <c r="U16" s="28"/>
      <c r="V16" s="32"/>
      <c r="W16" s="31"/>
      <c r="X16" s="30"/>
      <c r="Y16" s="70"/>
      <c r="Z16" s="44"/>
      <c r="AA16" s="44"/>
      <c r="AB16" s="44"/>
      <c r="AC16" s="44"/>
      <c r="AD16" s="44"/>
      <c r="AE16" s="44"/>
      <c r="AF16" s="29"/>
      <c r="AG16" s="29"/>
      <c r="AH16" s="69"/>
      <c r="AI16" s="33"/>
      <c r="AJ16" s="50"/>
    </row>
    <row r="17" spans="1:36" ht="17.25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29"/>
      <c r="K17" s="29"/>
      <c r="L17" s="29"/>
      <c r="M17" s="31"/>
      <c r="N17" s="5"/>
      <c r="O17" s="5"/>
      <c r="P17" s="5"/>
      <c r="Q17" s="5"/>
      <c r="R17" s="5"/>
      <c r="S17" s="5"/>
      <c r="T17" s="5"/>
      <c r="U17" s="28"/>
      <c r="V17" s="32"/>
      <c r="W17" s="31"/>
      <c r="X17" s="30"/>
      <c r="Y17" s="70"/>
      <c r="Z17" s="44"/>
      <c r="AA17" s="44"/>
      <c r="AB17" s="44"/>
      <c r="AC17" s="44"/>
      <c r="AD17" s="44"/>
      <c r="AE17" s="44"/>
      <c r="AF17" s="29"/>
      <c r="AG17" s="29"/>
      <c r="AH17" s="69"/>
      <c r="AI17" s="33"/>
      <c r="AJ17" s="50"/>
    </row>
    <row r="18" spans="1:36" ht="17.25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29"/>
      <c r="K18" s="29"/>
      <c r="L18" s="29"/>
      <c r="M18" s="31"/>
      <c r="N18" s="5"/>
      <c r="O18" s="5"/>
      <c r="P18" s="5"/>
      <c r="Q18" s="5"/>
      <c r="R18" s="5"/>
      <c r="S18" s="5"/>
      <c r="T18" s="5"/>
      <c r="U18" s="28"/>
      <c r="V18" s="32"/>
      <c r="W18" s="31"/>
      <c r="X18" s="30"/>
      <c r="Y18" s="70"/>
      <c r="Z18" s="44"/>
      <c r="AA18" s="44"/>
      <c r="AB18" s="44"/>
      <c r="AC18" s="44"/>
      <c r="AD18" s="44"/>
      <c r="AE18" s="44"/>
      <c r="AF18" s="29"/>
      <c r="AG18" s="29"/>
      <c r="AH18" s="69"/>
      <c r="AI18" s="33"/>
      <c r="AJ18" s="50"/>
    </row>
    <row r="19" spans="1:36" ht="17.25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29"/>
      <c r="K19" s="29"/>
      <c r="L19" s="29"/>
      <c r="M19" s="31"/>
      <c r="N19" s="5"/>
      <c r="O19" s="5"/>
      <c r="P19" s="5"/>
      <c r="Q19" s="5"/>
      <c r="R19" s="5"/>
      <c r="S19" s="5"/>
      <c r="T19" s="5"/>
      <c r="U19" s="28"/>
      <c r="V19" s="32"/>
      <c r="W19" s="31"/>
      <c r="X19" s="30"/>
      <c r="Y19" s="70"/>
      <c r="Z19" s="44"/>
      <c r="AA19" s="44"/>
      <c r="AB19" s="44"/>
      <c r="AC19" s="44"/>
      <c r="AD19" s="44"/>
      <c r="AE19" s="44"/>
      <c r="AF19" s="29"/>
      <c r="AG19" s="29"/>
      <c r="AH19" s="69"/>
      <c r="AI19" s="33"/>
      <c r="AJ19" s="50"/>
    </row>
    <row r="20" spans="1:36" ht="17.25" customHeight="1" x14ac:dyDescent="0.2">
      <c r="A20" s="4"/>
      <c r="B20" s="5"/>
      <c r="C20" s="44"/>
      <c r="D20" s="44"/>
      <c r="E20" s="44"/>
      <c r="F20" s="44"/>
      <c r="G20" s="44"/>
      <c r="H20" s="44"/>
      <c r="I20" s="44"/>
      <c r="J20" s="29"/>
      <c r="K20" s="32"/>
      <c r="L20" s="29"/>
      <c r="M20" s="31"/>
      <c r="N20" s="5"/>
      <c r="O20" s="5"/>
      <c r="P20" s="5"/>
      <c r="Q20" s="5"/>
      <c r="R20" s="5"/>
      <c r="S20" s="5"/>
      <c r="T20" s="5"/>
      <c r="U20" s="28"/>
      <c r="V20" s="32"/>
      <c r="W20" s="31"/>
      <c r="X20" s="30"/>
      <c r="Y20" s="70"/>
      <c r="Z20" s="44"/>
      <c r="AA20" s="44"/>
      <c r="AB20" s="44"/>
      <c r="AC20" s="44"/>
      <c r="AD20" s="44"/>
      <c r="AE20" s="44"/>
      <c r="AF20" s="29"/>
      <c r="AG20" s="32"/>
      <c r="AH20" s="69"/>
      <c r="AI20" s="33"/>
      <c r="AJ20" s="34"/>
    </row>
    <row r="21" spans="1:36" ht="17.25" customHeight="1" thickBot="1" x14ac:dyDescent="0.25">
      <c r="A21" s="9"/>
      <c r="B21" s="10"/>
      <c r="C21" s="47"/>
      <c r="D21" s="47"/>
      <c r="E21" s="47"/>
      <c r="F21" s="47"/>
      <c r="G21" s="47"/>
      <c r="H21" s="47"/>
      <c r="I21" s="47"/>
      <c r="J21" s="51"/>
      <c r="K21" s="51"/>
      <c r="L21" s="36"/>
      <c r="M21" s="38"/>
      <c r="N21" s="10"/>
      <c r="O21" s="10"/>
      <c r="P21" s="10"/>
      <c r="Q21" s="10"/>
      <c r="R21" s="10"/>
      <c r="S21" s="10"/>
      <c r="T21" s="10"/>
      <c r="U21" s="35"/>
      <c r="V21" s="39"/>
      <c r="W21" s="38"/>
      <c r="X21" s="37"/>
      <c r="Y21" s="71"/>
      <c r="Z21" s="47"/>
      <c r="AA21" s="47"/>
      <c r="AB21" s="47"/>
      <c r="AC21" s="47"/>
      <c r="AD21" s="47"/>
      <c r="AE21" s="47"/>
      <c r="AF21" s="51"/>
      <c r="AG21" s="51"/>
      <c r="AH21" s="72"/>
      <c r="AI21" s="40"/>
      <c r="AJ21" s="41"/>
    </row>
    <row r="22" spans="1:36" ht="13.5" thickTop="1" x14ac:dyDescent="0.2"/>
  </sheetData>
  <mergeCells count="9">
    <mergeCell ref="A1:AJ1"/>
    <mergeCell ref="A2:AJ2"/>
    <mergeCell ref="Y9:AH9"/>
    <mergeCell ref="AI9:AI10"/>
    <mergeCell ref="AJ9:AJ10"/>
    <mergeCell ref="C9:L9"/>
    <mergeCell ref="M9:X9"/>
    <mergeCell ref="A4:AJ4"/>
    <mergeCell ref="A6:AJ6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M5" sqref="M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19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x14ac:dyDescent="0.2">
      <c r="A9" s="59">
        <f>'[1]novice bikini b'!$A$8</f>
        <v>0</v>
      </c>
      <c r="B9" s="60">
        <f>'[1]novice bikini b'!$B$8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bikini b'!$A$9</f>
        <v>0</v>
      </c>
      <c r="B10" s="5">
        <f>'[1]novice bikini b'!$B$9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bikini b'!$A$10</f>
        <v>0</v>
      </c>
      <c r="B11" s="5">
        <f>'[1]novice bikini b'!$B$10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bikini b'!$A$11</f>
        <v>0</v>
      </c>
      <c r="B12" s="5">
        <f>'[1]novice bikini b'!$B$11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bikini b'!$A$12</f>
        <v>0</v>
      </c>
      <c r="B13" s="5">
        <f>'[1]novice bikini b'!$B$12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bikini b'!$A$13</f>
        <v>0</v>
      </c>
      <c r="B14" s="5">
        <f>'[1]novice bikini b'!$B$13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bikini b'!$A$14</f>
        <v>0</v>
      </c>
      <c r="B15" s="5">
        <f>'[1]novice bikini b'!$B$14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bikini b'!$A$15</f>
        <v>0</v>
      </c>
      <c r="B16" s="5">
        <f>'[1]novice bikini b'!$B$15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bikini b'!$A$16</f>
        <v>0</v>
      </c>
      <c r="B17" s="5">
        <f>'[1]novice bikini b'!$B$16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bikini b'!$A$17</f>
        <v>0</v>
      </c>
      <c r="B18" s="5">
        <f>'[1]novice bikini b'!$B$17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bikini b'!$A$18</f>
        <v>0</v>
      </c>
      <c r="B19" s="5">
        <f>'[1]novice bikini b'!$B$18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bikini b'!$A$19</f>
        <v>0</v>
      </c>
      <c r="B20" s="5">
        <f>'[1]novice bikini b'!$B$19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bikini b'!$A$20</f>
        <v>0</v>
      </c>
      <c r="B21" s="5">
        <f>'[1]novice bikini b'!$B$20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bikini b'!$A$21</f>
        <v>0</v>
      </c>
      <c r="B22" s="5">
        <f>'[1]novice bikini b'!$B$21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bikini b'!$A$22</f>
        <v>0</v>
      </c>
      <c r="B23" s="5">
        <f>'[1]novice bikini b'!$B$22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bikini b'!$A$23</f>
        <v>0</v>
      </c>
      <c r="B24" s="5">
        <f>'[1]novice bikini b'!$B$23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bikini b'!$A$24</f>
        <v>0</v>
      </c>
      <c r="B25" s="5">
        <f>'[1]novice bikini b'!$B$24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bikini b'!$A$25</f>
        <v>0</v>
      </c>
      <c r="B26" s="5">
        <f>'[1]novice bikini b'!$B$25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bikini b'!$A$26</f>
        <v>0</v>
      </c>
      <c r="B27" s="5">
        <f>'[1]novice bikini b'!$B$26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bikini b'!$A$27</f>
        <v>0</v>
      </c>
      <c r="B28" s="5">
        <f>'[1]novice bikini b'!$B$27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bikini b'!$A$28</f>
        <v>0</v>
      </c>
      <c r="B29" s="5">
        <f>'[1]novice bikini b'!$B$28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bikini b'!$A$29</f>
        <v>0</v>
      </c>
      <c r="B30" s="5">
        <f>'[1]novice bikini b'!$B$29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bikini b'!$A$30</f>
        <v>0</v>
      </c>
      <c r="B31" s="5">
        <f>'[1]novice bikini b'!$B$30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bikini b'!$A$31</f>
        <v>0</v>
      </c>
      <c r="B32" s="5">
        <f>'[1]novice bikini b'!$B$31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bikini b'!$A$32</f>
        <v>0</v>
      </c>
      <c r="B33" s="5">
        <f>'[1]novice bikini b'!$B$32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bikini b'!$A$33</f>
        <v>0</v>
      </c>
      <c r="B34" s="5">
        <f>'[1]novice bikini b'!$B$33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bikini b'!$A$34</f>
        <v>0</v>
      </c>
      <c r="B35" s="5">
        <f>'[1]novice bikini b'!$B$34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bikini b'!$A$35</f>
        <v>0</v>
      </c>
      <c r="B36" s="5">
        <f>'[1]novice bikini b'!$B$35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bikini b'!$A$36</f>
        <v>0</v>
      </c>
      <c r="B37" s="5">
        <f>'[1]novice bikini b'!$B$36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bikini b'!$A$37</f>
        <v>0</v>
      </c>
      <c r="B38" s="5">
        <f>'[1]novice bikini b'!$B$37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bikini b'!$A$38</f>
        <v>0</v>
      </c>
      <c r="B39" s="5">
        <f>'[1]novice bikini b'!$B$38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B9" sqref="B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54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19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x14ac:dyDescent="0.2">
      <c r="A9" s="59">
        <f>'[1]novice figure b'!$A$8</f>
        <v>0</v>
      </c>
      <c r="B9" s="60">
        <f>'[1]novice figure b'!$B$8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figure b'!$A$9</f>
        <v>0</v>
      </c>
      <c r="B10" s="5">
        <f>'[1]novice figure b'!$B$9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figure b'!$A$10</f>
        <v>0</v>
      </c>
      <c r="B11" s="5">
        <f>'[1]novice figure b'!$B$10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figure b'!$A$11</f>
        <v>0</v>
      </c>
      <c r="B12" s="5">
        <f>'[1]novice figure b'!$B$11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figure b'!$A$12</f>
        <v>0</v>
      </c>
      <c r="B13" s="5">
        <f>'[1]novice figure b'!$B$12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figure b'!$A$13</f>
        <v>0</v>
      </c>
      <c r="B14" s="5">
        <f>'[1]novice figure b'!$B$13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figure b'!$A$14</f>
        <v>0</v>
      </c>
      <c r="B15" s="5">
        <f>'[1]novice figure b'!$B$14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figure b'!$A$15</f>
        <v>0</v>
      </c>
      <c r="B16" s="5">
        <f>'[1]novice figure b'!$B$15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figure b'!$A$16</f>
        <v>0</v>
      </c>
      <c r="B17" s="5">
        <f>'[1]novice figure b'!$B$16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figure b'!$A$17</f>
        <v>0</v>
      </c>
      <c r="B18" s="5">
        <f>'[1]novice figure b'!$B$17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figure b'!$A$18</f>
        <v>0</v>
      </c>
      <c r="B19" s="5">
        <f>'[1]novice figure b'!$B$18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figure b'!$A$19</f>
        <v>0</v>
      </c>
      <c r="B20" s="5">
        <f>'[1]novice figure b'!$B$19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figure b'!$A$20</f>
        <v>0</v>
      </c>
      <c r="B21" s="5">
        <f>'[1]novice figure b'!$B$20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figure b'!$A$21</f>
        <v>0</v>
      </c>
      <c r="B22" s="5">
        <f>'[1]novice figure b'!$B$21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figure b'!$A$22</f>
        <v>0</v>
      </c>
      <c r="B23" s="5">
        <f>'[1]novice figure b'!$B$22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figure b'!$A$23</f>
        <v>0</v>
      </c>
      <c r="B24" s="5">
        <f>'[1]novice figure b'!$B$23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figure b'!$A$24</f>
        <v>0</v>
      </c>
      <c r="B25" s="5">
        <f>'[1]novice figure b'!$B$24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figure b'!$A$25</f>
        <v>0</v>
      </c>
      <c r="B26" s="5">
        <f>'[1]novice figure b'!$B$25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figure b'!$A$26</f>
        <v>0</v>
      </c>
      <c r="B27" s="5">
        <f>'[1]novice figure b'!$B$26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figure b'!$A$27</f>
        <v>0</v>
      </c>
      <c r="B28" s="5">
        <f>'[1]novice figure b'!$B$27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figure b'!$A$28</f>
        <v>0</v>
      </c>
      <c r="B29" s="5">
        <f>'[1]novice figure b'!$B$28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figure b'!$A$29</f>
        <v>0</v>
      </c>
      <c r="B30" s="5">
        <f>'[1]novice figure b'!$B$29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figure b'!$A$30</f>
        <v>0</v>
      </c>
      <c r="B31" s="5">
        <f>'[1]novice figure b'!$B$30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figure b'!$A$31</f>
        <v>0</v>
      </c>
      <c r="B32" s="5">
        <f>'[1]novice figure b'!$B$31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figure b'!$A$32</f>
        <v>0</v>
      </c>
      <c r="B33" s="5">
        <f>'[1]novice figure b'!$B$32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figure b'!$A$33</f>
        <v>0</v>
      </c>
      <c r="B34" s="5">
        <f>'[1]novice figure b'!$B$33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figure b'!$A$34</f>
        <v>0</v>
      </c>
      <c r="B35" s="5">
        <f>'[1]novice figure b'!$B$34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figure b'!$A$35</f>
        <v>0</v>
      </c>
      <c r="B36" s="5">
        <f>'[1]novice figure b'!$B$35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figure b'!$A$36</f>
        <v>0</v>
      </c>
      <c r="B37" s="5">
        <f>'[1]novice figure b'!$B$36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figure b'!$A$37</f>
        <v>0</v>
      </c>
      <c r="B38" s="5">
        <f>'[1]novice figure b'!$B$37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figure b'!$A$38</f>
        <v>0</v>
      </c>
      <c r="B39" s="5">
        <f>'[1]novice figure b'!$B$38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O5" sqref="O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19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x14ac:dyDescent="0.2">
      <c r="A9" s="59">
        <f>'[1]novice mp b'!$A$8</f>
        <v>0</v>
      </c>
      <c r="B9" s="60">
        <f>'[1]novice mp b'!$B$8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mp b'!$A$9</f>
        <v>0</v>
      </c>
      <c r="B10" s="5">
        <f>'[1]novice mp b'!$B$9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mp b'!$A$10</f>
        <v>0</v>
      </c>
      <c r="B11" s="5">
        <f>'[1]novice mp b'!$B$10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mp b'!$A$11</f>
        <v>0</v>
      </c>
      <c r="B12" s="5">
        <f>'[1]novice mp b'!$B$11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mp b'!$A$12</f>
        <v>0</v>
      </c>
      <c r="B13" s="5">
        <f>'[1]novice mp b'!$B$12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mp b'!$A$13</f>
        <v>0</v>
      </c>
      <c r="B14" s="5">
        <f>'[1]novice mp b'!$B$13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mp b'!$A$14</f>
        <v>0</v>
      </c>
      <c r="B15" s="5">
        <f>'[1]novice mp b'!$B$14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mp b'!$A$15</f>
        <v>0</v>
      </c>
      <c r="B16" s="5">
        <f>'[1]novice mp b'!$B$15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mp b'!$A$16</f>
        <v>0</v>
      </c>
      <c r="B17" s="5">
        <f>'[1]novice mp b'!$B$16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mp b'!$A$17</f>
        <v>0</v>
      </c>
      <c r="B18" s="5">
        <f>'[1]novice mp b'!$B$17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mp b'!$A$18</f>
        <v>0</v>
      </c>
      <c r="B19" s="5">
        <f>'[1]novice mp b'!$B$18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mp b'!$A$19</f>
        <v>0</v>
      </c>
      <c r="B20" s="5">
        <f>'[1]novice mp b'!$B$19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mp b'!$A$20</f>
        <v>0</v>
      </c>
      <c r="B21" s="5">
        <f>'[1]novice mp b'!$B$20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mp b'!$A$21</f>
        <v>0</v>
      </c>
      <c r="B22" s="5">
        <f>'[1]novice mp b'!$B$21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mp b'!$A$22</f>
        <v>0</v>
      </c>
      <c r="B23" s="5">
        <f>'[1]novice mp b'!$B$22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mp b'!$A$23</f>
        <v>0</v>
      </c>
      <c r="B24" s="5">
        <f>'[1]novice mp b'!$B$23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mp b'!$A$24</f>
        <v>0</v>
      </c>
      <c r="B25" s="5">
        <f>'[1]novice mp b'!$B$24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mp b'!$A$25</f>
        <v>0</v>
      </c>
      <c r="B26" s="5">
        <f>'[1]novice mp b'!$B$25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mp b'!$A$26</f>
        <v>0</v>
      </c>
      <c r="B27" s="5">
        <f>'[1]novice mp b'!$B$26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mp b'!$A$27</f>
        <v>0</v>
      </c>
      <c r="B28" s="5">
        <f>'[1]novice mp b'!$B$27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mp b'!$A$28</f>
        <v>0</v>
      </c>
      <c r="B29" s="5">
        <f>'[1]novice mp b'!$B$28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mp b'!$A$29</f>
        <v>0</v>
      </c>
      <c r="B30" s="5">
        <f>'[1]novice mp b'!$B$29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mp b'!$A$30</f>
        <v>0</v>
      </c>
      <c r="B31" s="5">
        <f>'[1]novice mp b'!$B$30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mp b'!$A$31</f>
        <v>0</v>
      </c>
      <c r="B32" s="5">
        <f>'[1]novice mp b'!$B$31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mp b'!$A$32</f>
        <v>0</v>
      </c>
      <c r="B33" s="5">
        <f>'[1]novice mp b'!$B$32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mp b'!$A$33</f>
        <v>0</v>
      </c>
      <c r="B34" s="5">
        <f>'[1]novice mp b'!$B$33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mp b'!$A$34</f>
        <v>0</v>
      </c>
      <c r="B35" s="5">
        <f>'[1]novice mp b'!$B$34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mp b'!$A$35</f>
        <v>0</v>
      </c>
      <c r="B36" s="5">
        <f>'[1]novice mp b'!$B$35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mp b'!$A$36</f>
        <v>0</v>
      </c>
      <c r="B37" s="5">
        <f>'[1]novice mp b'!$B$36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mp b'!$A$37</f>
        <v>0</v>
      </c>
      <c r="B38" s="5">
        <f>'[1]novice mp b'!$B$37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mp b'!$A$38</f>
        <v>0</v>
      </c>
      <c r="B39" s="5">
        <f>'[1]novice mp b'!$B$38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P5" sqref="P5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56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19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18.75" customHeight="1" thickTop="1" x14ac:dyDescent="0.2">
      <c r="A9" s="59">
        <f>'[1]novice wp'!$A$8</f>
        <v>0</v>
      </c>
      <c r="B9" s="60">
        <f>'[1]novice wp'!$B$8</f>
        <v>0</v>
      </c>
      <c r="C9" s="43"/>
      <c r="D9" s="43"/>
      <c r="E9" s="43"/>
      <c r="F9" s="43"/>
      <c r="G9" s="43"/>
      <c r="H9" s="43"/>
      <c r="I9" s="43"/>
      <c r="J9" s="53"/>
      <c r="K9" s="53"/>
      <c r="L9" s="54">
        <f>MAX(C9:I9)</f>
        <v>0</v>
      </c>
      <c r="M9" s="54">
        <f>MIN(C9:I9)</f>
        <v>0</v>
      </c>
      <c r="N9" s="56">
        <f>SUM(C9:I9)-L9-M9</f>
        <v>0</v>
      </c>
      <c r="O9" s="55">
        <f>RANK(N9,N$9:N$43,1)</f>
        <v>1</v>
      </c>
    </row>
    <row r="10" spans="1:15" ht="18.75" customHeight="1" x14ac:dyDescent="0.2">
      <c r="A10" s="42">
        <f>'[1]novice wp'!$A$9</f>
        <v>0</v>
      </c>
      <c r="B10" s="5">
        <f>'[1]novice wp'!$B$9</f>
        <v>0</v>
      </c>
      <c r="C10" s="44"/>
      <c r="D10" s="44"/>
      <c r="E10" s="44"/>
      <c r="F10" s="44"/>
      <c r="G10" s="44"/>
      <c r="H10" s="44"/>
      <c r="I10" s="44"/>
      <c r="J10" s="52"/>
      <c r="K10" s="52"/>
      <c r="L10" s="6">
        <f>MAX(C10:I10)</f>
        <v>0</v>
      </c>
      <c r="M10" s="6">
        <f>MIN(C10:I10)</f>
        <v>0</v>
      </c>
      <c r="N10" s="31">
        <f>SUM(C10:I10)-L10-M10</f>
        <v>0</v>
      </c>
      <c r="O10" s="8">
        <f>RANK(N10,N$9:N$40,1)</f>
        <v>1</v>
      </c>
    </row>
    <row r="11" spans="1:15" ht="18.75" customHeight="1" x14ac:dyDescent="0.2">
      <c r="A11" s="42">
        <f>'[1]novice wp'!$A$10</f>
        <v>0</v>
      </c>
      <c r="B11" s="5">
        <f>'[1]novice wp'!$B$10</f>
        <v>0</v>
      </c>
      <c r="C11" s="44"/>
      <c r="D11" s="44"/>
      <c r="E11" s="44"/>
      <c r="F11" s="44"/>
      <c r="G11" s="44"/>
      <c r="H11" s="44"/>
      <c r="I11" s="44"/>
      <c r="J11" s="52"/>
      <c r="K11" s="52"/>
      <c r="L11" s="6">
        <f>MAX(C11:I11)</f>
        <v>0</v>
      </c>
      <c r="M11" s="6">
        <f>MIN(C11:I11)</f>
        <v>0</v>
      </c>
      <c r="N11" s="31">
        <f>SUM(C11:I11)-L11-M11</f>
        <v>0</v>
      </c>
      <c r="O11" s="8">
        <f>RANK(N11,N$9:N$40,1)</f>
        <v>1</v>
      </c>
    </row>
    <row r="12" spans="1:15" ht="18.75" customHeight="1" x14ac:dyDescent="0.2">
      <c r="A12" s="42">
        <f>'[1]novice wp'!$A$11</f>
        <v>0</v>
      </c>
      <c r="B12" s="5">
        <f>'[1]novice wp'!$B$11</f>
        <v>0</v>
      </c>
      <c r="C12" s="44"/>
      <c r="D12" s="44"/>
      <c r="E12" s="44"/>
      <c r="F12" s="44"/>
      <c r="G12" s="44"/>
      <c r="H12" s="44"/>
      <c r="I12" s="44"/>
      <c r="J12" s="52"/>
      <c r="K12" s="52"/>
      <c r="L12" s="6">
        <f>MAX(C12:I12)</f>
        <v>0</v>
      </c>
      <c r="M12" s="6">
        <f>MIN(C12:I12)</f>
        <v>0</v>
      </c>
      <c r="N12" s="31">
        <f>SUM(C12:I12)-L12-M12</f>
        <v>0</v>
      </c>
      <c r="O12" s="8">
        <f>RANK(N12,N$9:N$40,1)</f>
        <v>1</v>
      </c>
    </row>
    <row r="13" spans="1:15" ht="18.75" customHeight="1" x14ac:dyDescent="0.2">
      <c r="A13" s="42">
        <f>'[1]novice wp'!$A$12</f>
        <v>0</v>
      </c>
      <c r="B13" s="5">
        <f>'[1]novice wp'!$B$12</f>
        <v>0</v>
      </c>
      <c r="C13" s="44"/>
      <c r="D13" s="44"/>
      <c r="E13" s="44"/>
      <c r="F13" s="44"/>
      <c r="G13" s="44"/>
      <c r="H13" s="44"/>
      <c r="I13" s="44"/>
      <c r="J13" s="52"/>
      <c r="K13" s="52"/>
      <c r="L13" s="6">
        <f>MAX(C13:I13)</f>
        <v>0</v>
      </c>
      <c r="M13" s="6">
        <f>MIN(C13:I13)</f>
        <v>0</v>
      </c>
      <c r="N13" s="31">
        <f>SUM(C13:I13)-L13-M13</f>
        <v>0</v>
      </c>
      <c r="O13" s="8">
        <f>RANK(N13,N$9:N$40,1)</f>
        <v>1</v>
      </c>
    </row>
    <row r="14" spans="1:15" ht="18.75" customHeight="1" x14ac:dyDescent="0.2">
      <c r="A14" s="42">
        <f>'[1]novice wp'!$A$13</f>
        <v>0</v>
      </c>
      <c r="B14" s="5">
        <f>'[1]novice wp'!$B$13</f>
        <v>0</v>
      </c>
      <c r="C14" s="44"/>
      <c r="D14" s="44"/>
      <c r="E14" s="44"/>
      <c r="F14" s="44"/>
      <c r="G14" s="44"/>
      <c r="H14" s="44"/>
      <c r="I14" s="44"/>
      <c r="J14" s="52"/>
      <c r="K14" s="52"/>
      <c r="L14" s="6">
        <f t="shared" ref="L14:L39" si="0">MAX(C14:I14)</f>
        <v>0</v>
      </c>
      <c r="M14" s="6">
        <f t="shared" ref="M14:M39" si="1">MIN(C14:I14)</f>
        <v>0</v>
      </c>
      <c r="N14" s="31">
        <f t="shared" ref="N14:N39" si="2">SUM(C14:I14)-L14-M14</f>
        <v>0</v>
      </c>
      <c r="O14" s="8">
        <f t="shared" ref="O14:O39" si="3">RANK(N14,N$9:N$40,1)</f>
        <v>1</v>
      </c>
    </row>
    <row r="15" spans="1:15" ht="18.75" customHeight="1" x14ac:dyDescent="0.2">
      <c r="A15" s="42">
        <f>'[1]novice wp'!$A$14</f>
        <v>0</v>
      </c>
      <c r="B15" s="5">
        <f>'[1]novice wp'!$B$14</f>
        <v>0</v>
      </c>
      <c r="C15" s="44"/>
      <c r="D15" s="44"/>
      <c r="E15" s="44"/>
      <c r="F15" s="44"/>
      <c r="G15" s="44"/>
      <c r="H15" s="44"/>
      <c r="I15" s="44"/>
      <c r="J15" s="52"/>
      <c r="K15" s="52"/>
      <c r="L15" s="6">
        <f t="shared" si="0"/>
        <v>0</v>
      </c>
      <c r="M15" s="6">
        <f t="shared" si="1"/>
        <v>0</v>
      </c>
      <c r="N15" s="31">
        <f t="shared" si="2"/>
        <v>0</v>
      </c>
      <c r="O15" s="8">
        <f t="shared" si="3"/>
        <v>1</v>
      </c>
    </row>
    <row r="16" spans="1:15" ht="18.75" customHeight="1" x14ac:dyDescent="0.2">
      <c r="A16" s="42">
        <f>'[1]novice wp'!$A$15</f>
        <v>0</v>
      </c>
      <c r="B16" s="5">
        <f>'[1]novice wp'!$B$15</f>
        <v>0</v>
      </c>
      <c r="C16" s="44"/>
      <c r="D16" s="44"/>
      <c r="E16" s="44"/>
      <c r="F16" s="44"/>
      <c r="G16" s="44"/>
      <c r="H16" s="44"/>
      <c r="I16" s="44"/>
      <c r="J16" s="52"/>
      <c r="K16" s="52"/>
      <c r="L16" s="6">
        <f t="shared" si="0"/>
        <v>0</v>
      </c>
      <c r="M16" s="6">
        <f t="shared" si="1"/>
        <v>0</v>
      </c>
      <c r="N16" s="31">
        <f t="shared" si="2"/>
        <v>0</v>
      </c>
      <c r="O16" s="8">
        <f t="shared" si="3"/>
        <v>1</v>
      </c>
    </row>
    <row r="17" spans="1:15" ht="18.75" customHeight="1" x14ac:dyDescent="0.2">
      <c r="A17" s="42">
        <f>'[1]novice wp'!$A$16</f>
        <v>0</v>
      </c>
      <c r="B17" s="5">
        <f>'[1]novice wp'!$B$16</f>
        <v>0</v>
      </c>
      <c r="C17" s="44"/>
      <c r="D17" s="44"/>
      <c r="E17" s="44"/>
      <c r="F17" s="44"/>
      <c r="G17" s="44"/>
      <c r="H17" s="44"/>
      <c r="I17" s="44"/>
      <c r="J17" s="52"/>
      <c r="K17" s="52"/>
      <c r="L17" s="6">
        <f t="shared" si="0"/>
        <v>0</v>
      </c>
      <c r="M17" s="6">
        <f t="shared" si="1"/>
        <v>0</v>
      </c>
      <c r="N17" s="31">
        <f t="shared" si="2"/>
        <v>0</v>
      </c>
      <c r="O17" s="8">
        <f t="shared" si="3"/>
        <v>1</v>
      </c>
    </row>
    <row r="18" spans="1:15" ht="18.75" customHeight="1" x14ac:dyDescent="0.2">
      <c r="A18" s="42">
        <f>'[1]novice wp'!$A$17</f>
        <v>0</v>
      </c>
      <c r="B18" s="5">
        <f>'[1]novice wp'!$B$17</f>
        <v>0</v>
      </c>
      <c r="C18" s="44"/>
      <c r="D18" s="44"/>
      <c r="E18" s="44"/>
      <c r="F18" s="44"/>
      <c r="G18" s="44"/>
      <c r="H18" s="44"/>
      <c r="I18" s="44"/>
      <c r="J18" s="52"/>
      <c r="K18" s="52"/>
      <c r="L18" s="6">
        <f t="shared" si="0"/>
        <v>0</v>
      </c>
      <c r="M18" s="6">
        <f t="shared" si="1"/>
        <v>0</v>
      </c>
      <c r="N18" s="31">
        <f t="shared" si="2"/>
        <v>0</v>
      </c>
      <c r="O18" s="8">
        <f t="shared" si="3"/>
        <v>1</v>
      </c>
    </row>
    <row r="19" spans="1:15" ht="18.75" customHeight="1" x14ac:dyDescent="0.2">
      <c r="A19" s="42">
        <f>'[1]novice wp'!$A$18</f>
        <v>0</v>
      </c>
      <c r="B19" s="5">
        <f>'[1]novice wp'!$B$18</f>
        <v>0</v>
      </c>
      <c r="C19" s="44"/>
      <c r="D19" s="44"/>
      <c r="E19" s="44"/>
      <c r="F19" s="44"/>
      <c r="G19" s="44"/>
      <c r="H19" s="44"/>
      <c r="I19" s="44"/>
      <c r="J19" s="52"/>
      <c r="K19" s="52"/>
      <c r="L19" s="6">
        <f t="shared" si="0"/>
        <v>0</v>
      </c>
      <c r="M19" s="6">
        <f t="shared" si="1"/>
        <v>0</v>
      </c>
      <c r="N19" s="31">
        <f t="shared" si="2"/>
        <v>0</v>
      </c>
      <c r="O19" s="8">
        <f t="shared" si="3"/>
        <v>1</v>
      </c>
    </row>
    <row r="20" spans="1:15" ht="18.75" customHeight="1" x14ac:dyDescent="0.2">
      <c r="A20" s="42">
        <f>'[1]novice wp'!$A$19</f>
        <v>0</v>
      </c>
      <c r="B20" s="5">
        <f>'[1]novice wp'!$B$19</f>
        <v>0</v>
      </c>
      <c r="C20" s="44"/>
      <c r="D20" s="44"/>
      <c r="E20" s="44"/>
      <c r="F20" s="44"/>
      <c r="G20" s="44"/>
      <c r="H20" s="44"/>
      <c r="I20" s="44"/>
      <c r="J20" s="52"/>
      <c r="K20" s="52"/>
      <c r="L20" s="6">
        <f t="shared" si="0"/>
        <v>0</v>
      </c>
      <c r="M20" s="6">
        <f t="shared" si="1"/>
        <v>0</v>
      </c>
      <c r="N20" s="31">
        <f t="shared" si="2"/>
        <v>0</v>
      </c>
      <c r="O20" s="8">
        <f t="shared" si="3"/>
        <v>1</v>
      </c>
    </row>
    <row r="21" spans="1:15" ht="18.75" customHeight="1" x14ac:dyDescent="0.2">
      <c r="A21" s="42">
        <f>'[1]novice wp'!$A$20</f>
        <v>0</v>
      </c>
      <c r="B21" s="5">
        <f>'[1]novice wp'!$B$20</f>
        <v>0</v>
      </c>
      <c r="C21" s="44"/>
      <c r="D21" s="44"/>
      <c r="E21" s="44"/>
      <c r="F21" s="44"/>
      <c r="G21" s="44"/>
      <c r="H21" s="44"/>
      <c r="I21" s="44"/>
      <c r="J21" s="52"/>
      <c r="K21" s="52"/>
      <c r="L21" s="6">
        <f t="shared" si="0"/>
        <v>0</v>
      </c>
      <c r="M21" s="6">
        <f t="shared" si="1"/>
        <v>0</v>
      </c>
      <c r="N21" s="31">
        <f t="shared" si="2"/>
        <v>0</v>
      </c>
      <c r="O21" s="8">
        <f t="shared" si="3"/>
        <v>1</v>
      </c>
    </row>
    <row r="22" spans="1:15" ht="18.75" customHeight="1" x14ac:dyDescent="0.2">
      <c r="A22" s="42">
        <f>'[1]novice wp'!$A$21</f>
        <v>0</v>
      </c>
      <c r="B22" s="5">
        <f>'[1]novice wp'!$B$21</f>
        <v>0</v>
      </c>
      <c r="C22" s="44"/>
      <c r="D22" s="44"/>
      <c r="E22" s="44"/>
      <c r="F22" s="44"/>
      <c r="G22" s="44"/>
      <c r="H22" s="44"/>
      <c r="I22" s="44"/>
      <c r="J22" s="52"/>
      <c r="K22" s="52"/>
      <c r="L22" s="6">
        <f t="shared" si="0"/>
        <v>0</v>
      </c>
      <c r="M22" s="6">
        <f t="shared" si="1"/>
        <v>0</v>
      </c>
      <c r="N22" s="31">
        <f t="shared" si="2"/>
        <v>0</v>
      </c>
      <c r="O22" s="8">
        <f t="shared" si="3"/>
        <v>1</v>
      </c>
    </row>
    <row r="23" spans="1:15" ht="18.75" customHeight="1" x14ac:dyDescent="0.2">
      <c r="A23" s="42">
        <f>'[1]novice wp'!$A$22</f>
        <v>0</v>
      </c>
      <c r="B23" s="5">
        <f>'[1]novice wp'!$B$22</f>
        <v>0</v>
      </c>
      <c r="C23" s="44"/>
      <c r="D23" s="44"/>
      <c r="E23" s="44"/>
      <c r="F23" s="44"/>
      <c r="G23" s="44"/>
      <c r="H23" s="44"/>
      <c r="I23" s="44"/>
      <c r="J23" s="52"/>
      <c r="K23" s="52"/>
      <c r="L23" s="6">
        <f t="shared" si="0"/>
        <v>0</v>
      </c>
      <c r="M23" s="6">
        <f t="shared" si="1"/>
        <v>0</v>
      </c>
      <c r="N23" s="31">
        <f t="shared" si="2"/>
        <v>0</v>
      </c>
      <c r="O23" s="8">
        <f t="shared" si="3"/>
        <v>1</v>
      </c>
    </row>
    <row r="24" spans="1:15" ht="18.75" customHeight="1" x14ac:dyDescent="0.2">
      <c r="A24" s="42">
        <f>'[1]novice wp'!$A$23</f>
        <v>0</v>
      </c>
      <c r="B24" s="5">
        <f>'[1]novice wp'!$B$23</f>
        <v>0</v>
      </c>
      <c r="C24" s="44"/>
      <c r="D24" s="44"/>
      <c r="E24" s="44"/>
      <c r="F24" s="44"/>
      <c r="G24" s="44"/>
      <c r="H24" s="44"/>
      <c r="I24" s="44"/>
      <c r="J24" s="52"/>
      <c r="K24" s="52"/>
      <c r="L24" s="6">
        <f t="shared" si="0"/>
        <v>0</v>
      </c>
      <c r="M24" s="6">
        <f t="shared" si="1"/>
        <v>0</v>
      </c>
      <c r="N24" s="31">
        <f t="shared" si="2"/>
        <v>0</v>
      </c>
      <c r="O24" s="8">
        <f t="shared" si="3"/>
        <v>1</v>
      </c>
    </row>
    <row r="25" spans="1:15" ht="18.75" customHeight="1" x14ac:dyDescent="0.2">
      <c r="A25" s="42">
        <f>'[1]novice wp'!$A$24</f>
        <v>0</v>
      </c>
      <c r="B25" s="5">
        <f>'[1]novice wp'!$B$24</f>
        <v>0</v>
      </c>
      <c r="C25" s="44"/>
      <c r="D25" s="44"/>
      <c r="E25" s="44"/>
      <c r="F25" s="44"/>
      <c r="G25" s="44"/>
      <c r="H25" s="44"/>
      <c r="I25" s="44"/>
      <c r="J25" s="52"/>
      <c r="K25" s="52"/>
      <c r="L25" s="6">
        <f t="shared" si="0"/>
        <v>0</v>
      </c>
      <c r="M25" s="6">
        <f t="shared" si="1"/>
        <v>0</v>
      </c>
      <c r="N25" s="31">
        <f t="shared" si="2"/>
        <v>0</v>
      </c>
      <c r="O25" s="8">
        <f t="shared" si="3"/>
        <v>1</v>
      </c>
    </row>
    <row r="26" spans="1:15" ht="18.75" customHeight="1" x14ac:dyDescent="0.2">
      <c r="A26" s="42">
        <f>'[1]novice wp'!$A$25</f>
        <v>0</v>
      </c>
      <c r="B26" s="5">
        <f>'[1]novice wp'!$B$25</f>
        <v>0</v>
      </c>
      <c r="C26" s="44"/>
      <c r="D26" s="44"/>
      <c r="E26" s="44"/>
      <c r="F26" s="44"/>
      <c r="G26" s="44"/>
      <c r="H26" s="44"/>
      <c r="I26" s="44"/>
      <c r="J26" s="52"/>
      <c r="K26" s="52"/>
      <c r="L26" s="6">
        <f t="shared" si="0"/>
        <v>0</v>
      </c>
      <c r="M26" s="6">
        <f t="shared" si="1"/>
        <v>0</v>
      </c>
      <c r="N26" s="31">
        <f t="shared" si="2"/>
        <v>0</v>
      </c>
      <c r="O26" s="8">
        <f t="shared" si="3"/>
        <v>1</v>
      </c>
    </row>
    <row r="27" spans="1:15" ht="18.75" customHeight="1" x14ac:dyDescent="0.2">
      <c r="A27" s="42">
        <f>'[1]novice wp'!$A$26</f>
        <v>0</v>
      </c>
      <c r="B27" s="5">
        <f>'[1]novice wp'!$B$26</f>
        <v>0</v>
      </c>
      <c r="C27" s="44"/>
      <c r="D27" s="44"/>
      <c r="E27" s="44"/>
      <c r="F27" s="44"/>
      <c r="G27" s="44"/>
      <c r="H27" s="44"/>
      <c r="I27" s="44"/>
      <c r="J27" s="52"/>
      <c r="K27" s="52"/>
      <c r="L27" s="6">
        <f t="shared" si="0"/>
        <v>0</v>
      </c>
      <c r="M27" s="6">
        <f t="shared" si="1"/>
        <v>0</v>
      </c>
      <c r="N27" s="31">
        <f t="shared" si="2"/>
        <v>0</v>
      </c>
      <c r="O27" s="8">
        <f t="shared" si="3"/>
        <v>1</v>
      </c>
    </row>
    <row r="28" spans="1:15" ht="18.75" customHeight="1" x14ac:dyDescent="0.2">
      <c r="A28" s="42">
        <f>'[1]novice wp'!$A$27</f>
        <v>0</v>
      </c>
      <c r="B28" s="5">
        <f>'[1]novice wp'!$B$27</f>
        <v>0</v>
      </c>
      <c r="C28" s="44"/>
      <c r="D28" s="44"/>
      <c r="E28" s="44"/>
      <c r="F28" s="44"/>
      <c r="G28" s="44"/>
      <c r="H28" s="44"/>
      <c r="I28" s="44"/>
      <c r="J28" s="52"/>
      <c r="K28" s="52"/>
      <c r="L28" s="6">
        <f t="shared" si="0"/>
        <v>0</v>
      </c>
      <c r="M28" s="6">
        <f t="shared" si="1"/>
        <v>0</v>
      </c>
      <c r="N28" s="31">
        <f t="shared" si="2"/>
        <v>0</v>
      </c>
      <c r="O28" s="8">
        <f t="shared" si="3"/>
        <v>1</v>
      </c>
    </row>
    <row r="29" spans="1:15" ht="18.75" customHeight="1" x14ac:dyDescent="0.2">
      <c r="A29" s="42">
        <f>'[1]novice wp'!$A$28</f>
        <v>0</v>
      </c>
      <c r="B29" s="5">
        <f>'[1]novice wp'!$B$28</f>
        <v>0</v>
      </c>
      <c r="C29" s="44"/>
      <c r="D29" s="44"/>
      <c r="E29" s="44"/>
      <c r="F29" s="44"/>
      <c r="G29" s="44"/>
      <c r="H29" s="44"/>
      <c r="I29" s="44"/>
      <c r="J29" s="52"/>
      <c r="K29" s="52"/>
      <c r="L29" s="6">
        <f t="shared" si="0"/>
        <v>0</v>
      </c>
      <c r="M29" s="6">
        <f t="shared" si="1"/>
        <v>0</v>
      </c>
      <c r="N29" s="31">
        <f t="shared" si="2"/>
        <v>0</v>
      </c>
      <c r="O29" s="8">
        <f t="shared" si="3"/>
        <v>1</v>
      </c>
    </row>
    <row r="30" spans="1:15" ht="18.75" customHeight="1" x14ac:dyDescent="0.2">
      <c r="A30" s="42">
        <f>'[1]novice wp'!$A$29</f>
        <v>0</v>
      </c>
      <c r="B30" s="5">
        <f>'[1]novice wp'!$B$29</f>
        <v>0</v>
      </c>
      <c r="C30" s="44"/>
      <c r="D30" s="44"/>
      <c r="E30" s="44"/>
      <c r="F30" s="44"/>
      <c r="G30" s="44"/>
      <c r="H30" s="44"/>
      <c r="I30" s="44"/>
      <c r="J30" s="52"/>
      <c r="K30" s="52"/>
      <c r="L30" s="6">
        <f t="shared" si="0"/>
        <v>0</v>
      </c>
      <c r="M30" s="6">
        <f t="shared" si="1"/>
        <v>0</v>
      </c>
      <c r="N30" s="31">
        <f t="shared" si="2"/>
        <v>0</v>
      </c>
      <c r="O30" s="8">
        <f t="shared" si="3"/>
        <v>1</v>
      </c>
    </row>
    <row r="31" spans="1:15" ht="18.75" customHeight="1" x14ac:dyDescent="0.2">
      <c r="A31" s="42">
        <f>'[1]novice wp'!$A$30</f>
        <v>0</v>
      </c>
      <c r="B31" s="5">
        <f>'[1]novice wp'!$B$30</f>
        <v>0</v>
      </c>
      <c r="C31" s="44"/>
      <c r="D31" s="44"/>
      <c r="E31" s="44"/>
      <c r="F31" s="44"/>
      <c r="G31" s="44"/>
      <c r="H31" s="44"/>
      <c r="I31" s="44"/>
      <c r="J31" s="52"/>
      <c r="K31" s="52"/>
      <c r="L31" s="6">
        <f t="shared" si="0"/>
        <v>0</v>
      </c>
      <c r="M31" s="6">
        <f t="shared" si="1"/>
        <v>0</v>
      </c>
      <c r="N31" s="31">
        <f t="shared" si="2"/>
        <v>0</v>
      </c>
      <c r="O31" s="8">
        <f t="shared" si="3"/>
        <v>1</v>
      </c>
    </row>
    <row r="32" spans="1:15" ht="18.75" customHeight="1" x14ac:dyDescent="0.2">
      <c r="A32" s="42">
        <f>'[1]novice wp'!$A$31</f>
        <v>0</v>
      </c>
      <c r="B32" s="5">
        <f>'[1]novice wp'!$B$31</f>
        <v>0</v>
      </c>
      <c r="C32" s="44"/>
      <c r="D32" s="44"/>
      <c r="E32" s="44"/>
      <c r="F32" s="44"/>
      <c r="G32" s="44"/>
      <c r="H32" s="44"/>
      <c r="I32" s="44"/>
      <c r="J32" s="52"/>
      <c r="K32" s="52"/>
      <c r="L32" s="6">
        <f t="shared" si="0"/>
        <v>0</v>
      </c>
      <c r="M32" s="6">
        <f t="shared" si="1"/>
        <v>0</v>
      </c>
      <c r="N32" s="31">
        <f t="shared" si="2"/>
        <v>0</v>
      </c>
      <c r="O32" s="8">
        <f t="shared" si="3"/>
        <v>1</v>
      </c>
    </row>
    <row r="33" spans="1:15" ht="18.75" customHeight="1" x14ac:dyDescent="0.2">
      <c r="A33" s="42">
        <f>'[1]novice wp'!$A$32</f>
        <v>0</v>
      </c>
      <c r="B33" s="5">
        <f>'[1]novice wp'!$B$32</f>
        <v>0</v>
      </c>
      <c r="C33" s="44"/>
      <c r="D33" s="44"/>
      <c r="E33" s="44"/>
      <c r="F33" s="44"/>
      <c r="G33" s="44"/>
      <c r="H33" s="44"/>
      <c r="I33" s="44"/>
      <c r="J33" s="52"/>
      <c r="K33" s="52"/>
      <c r="L33" s="6">
        <f t="shared" si="0"/>
        <v>0</v>
      </c>
      <c r="M33" s="6">
        <f t="shared" si="1"/>
        <v>0</v>
      </c>
      <c r="N33" s="31">
        <f t="shared" si="2"/>
        <v>0</v>
      </c>
      <c r="O33" s="8">
        <f t="shared" si="3"/>
        <v>1</v>
      </c>
    </row>
    <row r="34" spans="1:15" ht="18.75" customHeight="1" x14ac:dyDescent="0.2">
      <c r="A34" s="42">
        <f>'[1]novice wp'!$A$33</f>
        <v>0</v>
      </c>
      <c r="B34" s="5">
        <f>'[1]novice wp'!$B$33</f>
        <v>0</v>
      </c>
      <c r="C34" s="44"/>
      <c r="D34" s="44"/>
      <c r="E34" s="44"/>
      <c r="F34" s="44"/>
      <c r="G34" s="44"/>
      <c r="H34" s="44"/>
      <c r="I34" s="44"/>
      <c r="J34" s="52"/>
      <c r="K34" s="52"/>
      <c r="L34" s="6">
        <f t="shared" si="0"/>
        <v>0</v>
      </c>
      <c r="M34" s="6">
        <f t="shared" si="1"/>
        <v>0</v>
      </c>
      <c r="N34" s="31">
        <f t="shared" si="2"/>
        <v>0</v>
      </c>
      <c r="O34" s="8">
        <f t="shared" si="3"/>
        <v>1</v>
      </c>
    </row>
    <row r="35" spans="1:15" ht="18.75" customHeight="1" x14ac:dyDescent="0.2">
      <c r="A35" s="42">
        <f>'[1]novice wp'!$A$34</f>
        <v>0</v>
      </c>
      <c r="B35" s="5">
        <f>'[1]novice wp'!$B$34</f>
        <v>0</v>
      </c>
      <c r="C35" s="44"/>
      <c r="D35" s="44"/>
      <c r="E35" s="44"/>
      <c r="F35" s="44"/>
      <c r="G35" s="44"/>
      <c r="H35" s="44"/>
      <c r="I35" s="44"/>
      <c r="J35" s="52"/>
      <c r="K35" s="52"/>
      <c r="L35" s="6">
        <f t="shared" si="0"/>
        <v>0</v>
      </c>
      <c r="M35" s="6">
        <f t="shared" si="1"/>
        <v>0</v>
      </c>
      <c r="N35" s="31">
        <f t="shared" si="2"/>
        <v>0</v>
      </c>
      <c r="O35" s="8">
        <f t="shared" si="3"/>
        <v>1</v>
      </c>
    </row>
    <row r="36" spans="1:15" ht="18.75" customHeight="1" x14ac:dyDescent="0.2">
      <c r="A36" s="42">
        <f>'[1]novice wp'!$A$35</f>
        <v>0</v>
      </c>
      <c r="B36" s="5">
        <f>'[1]novice wp'!$B$35</f>
        <v>0</v>
      </c>
      <c r="C36" s="44"/>
      <c r="D36" s="44"/>
      <c r="E36" s="44"/>
      <c r="F36" s="44"/>
      <c r="G36" s="44"/>
      <c r="H36" s="44"/>
      <c r="I36" s="44"/>
      <c r="J36" s="52"/>
      <c r="K36" s="52"/>
      <c r="L36" s="6">
        <f t="shared" si="0"/>
        <v>0</v>
      </c>
      <c r="M36" s="6">
        <f t="shared" si="1"/>
        <v>0</v>
      </c>
      <c r="N36" s="31">
        <f t="shared" si="2"/>
        <v>0</v>
      </c>
      <c r="O36" s="8">
        <f t="shared" si="3"/>
        <v>1</v>
      </c>
    </row>
    <row r="37" spans="1:15" ht="18.75" customHeight="1" x14ac:dyDescent="0.2">
      <c r="A37" s="42">
        <f>'[1]novice wp'!$A$36</f>
        <v>0</v>
      </c>
      <c r="B37" s="5">
        <f>'[1]novice wp'!$B$36</f>
        <v>0</v>
      </c>
      <c r="C37" s="44"/>
      <c r="D37" s="44"/>
      <c r="E37" s="44"/>
      <c r="F37" s="44"/>
      <c r="G37" s="44"/>
      <c r="H37" s="44"/>
      <c r="I37" s="44"/>
      <c r="J37" s="52"/>
      <c r="K37" s="52"/>
      <c r="L37" s="6">
        <f t="shared" si="0"/>
        <v>0</v>
      </c>
      <c r="M37" s="6">
        <f t="shared" si="1"/>
        <v>0</v>
      </c>
      <c r="N37" s="31">
        <f t="shared" si="2"/>
        <v>0</v>
      </c>
      <c r="O37" s="8">
        <f t="shared" si="3"/>
        <v>1</v>
      </c>
    </row>
    <row r="38" spans="1:15" ht="18.75" customHeight="1" x14ac:dyDescent="0.2">
      <c r="A38" s="42">
        <f>'[1]novice wp'!$A$37</f>
        <v>0</v>
      </c>
      <c r="B38" s="5">
        <f>'[1]novice wp'!$B$37</f>
        <v>0</v>
      </c>
      <c r="C38" s="44"/>
      <c r="D38" s="44"/>
      <c r="E38" s="44"/>
      <c r="F38" s="44"/>
      <c r="G38" s="44"/>
      <c r="H38" s="44"/>
      <c r="I38" s="44"/>
      <c r="J38" s="52"/>
      <c r="K38" s="52"/>
      <c r="L38" s="6">
        <f t="shared" si="0"/>
        <v>0</v>
      </c>
      <c r="M38" s="6">
        <f t="shared" si="1"/>
        <v>0</v>
      </c>
      <c r="N38" s="31">
        <f t="shared" si="2"/>
        <v>0</v>
      </c>
      <c r="O38" s="8">
        <f t="shared" si="3"/>
        <v>1</v>
      </c>
    </row>
    <row r="39" spans="1:15" ht="18.75" customHeight="1" x14ac:dyDescent="0.2">
      <c r="A39" s="42">
        <f>'[1]novice wp'!$A$38</f>
        <v>0</v>
      </c>
      <c r="B39" s="5">
        <f>'[1]novice wp'!$B$38</f>
        <v>0</v>
      </c>
      <c r="C39" s="44"/>
      <c r="D39" s="44"/>
      <c r="E39" s="44"/>
      <c r="F39" s="44"/>
      <c r="G39" s="44"/>
      <c r="H39" s="44"/>
      <c r="I39" s="44"/>
      <c r="J39" s="52"/>
      <c r="K39" s="52"/>
      <c r="L39" s="6">
        <f t="shared" si="0"/>
        <v>0</v>
      </c>
      <c r="M39" s="6">
        <f t="shared" si="1"/>
        <v>0</v>
      </c>
      <c r="N39" s="31">
        <f t="shared" si="2"/>
        <v>0</v>
      </c>
      <c r="O39" s="8">
        <f t="shared" si="3"/>
        <v>1</v>
      </c>
    </row>
    <row r="40" spans="1:15" ht="18.75" customHeight="1" x14ac:dyDescent="0.2">
      <c r="A40" s="42"/>
      <c r="B40" s="5"/>
      <c r="C40" s="44"/>
      <c r="D40" s="44"/>
      <c r="E40" s="44"/>
      <c r="F40" s="44"/>
      <c r="G40" s="44"/>
      <c r="H40" s="44"/>
      <c r="I40" s="44"/>
      <c r="J40" s="57"/>
      <c r="K40" s="57"/>
      <c r="L40" s="6"/>
      <c r="M40" s="6"/>
      <c r="N40" s="31"/>
      <c r="O40" s="8"/>
    </row>
    <row r="41" spans="1:15" ht="18.75" customHeight="1" thickBo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2"/>
      <c r="N41" s="13"/>
      <c r="O41" s="14"/>
    </row>
    <row r="42" spans="1:15" ht="13.5" thickTop="1" x14ac:dyDescent="0.2"/>
  </sheetData>
  <mergeCells count="9">
    <mergeCell ref="A1:M1"/>
    <mergeCell ref="A3:O3"/>
    <mergeCell ref="A5:K5"/>
    <mergeCell ref="A7:B7"/>
    <mergeCell ref="C7:K7"/>
    <mergeCell ref="L7:L8"/>
    <mergeCell ref="M7:M8"/>
    <mergeCell ref="N7:N8"/>
    <mergeCell ref="O7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7" workbookViewId="0">
      <selection activeCell="Q20" sqref="Q20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36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4">
        <v>16</v>
      </c>
      <c r="B9" s="74" t="s">
        <v>86</v>
      </c>
      <c r="C9" s="43">
        <v>4</v>
      </c>
      <c r="D9" s="43">
        <v>4</v>
      </c>
      <c r="E9" s="43">
        <v>4</v>
      </c>
      <c r="F9" s="43">
        <v>4</v>
      </c>
      <c r="G9" s="43">
        <v>4</v>
      </c>
      <c r="H9" s="43">
        <v>4</v>
      </c>
      <c r="I9" s="43">
        <v>4</v>
      </c>
      <c r="J9" s="53">
        <v>4</v>
      </c>
      <c r="K9" s="53">
        <v>4</v>
      </c>
      <c r="L9" s="54">
        <f>MAX(C9:K9)</f>
        <v>4</v>
      </c>
      <c r="M9" s="54">
        <f>MIN(C9:K9)</f>
        <v>4</v>
      </c>
      <c r="N9" s="56">
        <f t="shared" ref="N9:N11" si="0">SUM(C9:I9)-L9-M9</f>
        <v>20</v>
      </c>
      <c r="O9" s="55">
        <f t="shared" ref="O9:O12" si="1">RANK(N9,N$9:N$32,1)</f>
        <v>4</v>
      </c>
    </row>
    <row r="10" spans="1:15" ht="21" customHeight="1" thickBot="1" x14ac:dyDescent="0.25">
      <c r="A10" s="75">
        <v>18</v>
      </c>
      <c r="B10" s="75" t="s">
        <v>87</v>
      </c>
      <c r="C10" s="44">
        <v>1</v>
      </c>
      <c r="D10" s="44">
        <v>1</v>
      </c>
      <c r="E10" s="44">
        <v>3</v>
      </c>
      <c r="F10" s="44">
        <v>2</v>
      </c>
      <c r="G10" s="44">
        <v>2</v>
      </c>
      <c r="H10" s="44">
        <v>1</v>
      </c>
      <c r="I10" s="44">
        <v>1</v>
      </c>
      <c r="J10" s="52">
        <v>1</v>
      </c>
      <c r="K10" s="52">
        <v>1</v>
      </c>
      <c r="L10" s="6">
        <f>MAX(C10:K10)</f>
        <v>3</v>
      </c>
      <c r="M10" s="6">
        <f>MIN(C10:K10)</f>
        <v>1</v>
      </c>
      <c r="N10" s="31">
        <v>6</v>
      </c>
      <c r="O10" s="8">
        <f t="shared" si="1"/>
        <v>1</v>
      </c>
    </row>
    <row r="11" spans="1:15" ht="21" customHeight="1" thickBot="1" x14ac:dyDescent="0.25">
      <c r="A11" s="75">
        <v>19</v>
      </c>
      <c r="B11" s="75" t="s">
        <v>88</v>
      </c>
      <c r="C11" s="44">
        <v>3</v>
      </c>
      <c r="D11" s="44">
        <v>2</v>
      </c>
      <c r="E11" s="44">
        <v>2</v>
      </c>
      <c r="F11" s="44">
        <v>3</v>
      </c>
      <c r="G11" s="44">
        <v>3</v>
      </c>
      <c r="H11" s="44">
        <v>3</v>
      </c>
      <c r="I11" s="44">
        <v>3</v>
      </c>
      <c r="J11" s="52">
        <v>2</v>
      </c>
      <c r="K11" s="52">
        <v>3</v>
      </c>
      <c r="L11" s="6">
        <f>MAX(C11:K11)</f>
        <v>3</v>
      </c>
      <c r="M11" s="6">
        <f>MIN(C11:K11)</f>
        <v>2</v>
      </c>
      <c r="N11" s="31">
        <f t="shared" si="0"/>
        <v>14</v>
      </c>
      <c r="O11" s="8">
        <f t="shared" si="1"/>
        <v>3</v>
      </c>
    </row>
    <row r="12" spans="1:15" ht="21" customHeight="1" thickBot="1" x14ac:dyDescent="0.25">
      <c r="A12" s="75">
        <v>20</v>
      </c>
      <c r="B12" s="75" t="s">
        <v>89</v>
      </c>
      <c r="C12" s="44">
        <v>2</v>
      </c>
      <c r="D12" s="44">
        <v>3</v>
      </c>
      <c r="E12" s="44">
        <v>1</v>
      </c>
      <c r="F12" s="44">
        <v>1</v>
      </c>
      <c r="G12" s="44">
        <v>1</v>
      </c>
      <c r="H12" s="44">
        <v>2</v>
      </c>
      <c r="I12" s="44">
        <v>2</v>
      </c>
      <c r="J12" s="52">
        <v>3</v>
      </c>
      <c r="K12" s="52">
        <v>2</v>
      </c>
      <c r="L12" s="6">
        <f>MAX(C12:K12)</f>
        <v>3</v>
      </c>
      <c r="M12" s="6">
        <f>MIN(C12:K12)</f>
        <v>1</v>
      </c>
      <c r="N12" s="31">
        <v>9</v>
      </c>
      <c r="O12" s="8">
        <f t="shared" si="1"/>
        <v>2</v>
      </c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"/>
      <c r="B19" s="5"/>
      <c r="C19" s="44"/>
      <c r="D19" s="44"/>
      <c r="E19" s="44"/>
      <c r="F19" s="44"/>
      <c r="G19" s="44"/>
      <c r="H19" s="44"/>
      <c r="I19" s="44"/>
      <c r="J19" s="44"/>
      <c r="K19" s="46"/>
      <c r="L19" s="6"/>
      <c r="M19" s="6"/>
      <c r="N19" s="7"/>
      <c r="O19" s="8"/>
    </row>
    <row r="20" spans="1:15" ht="21" customHeight="1" thickBo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3"/>
      <c r="O20" s="14"/>
    </row>
    <row r="21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Q12" sqref="Q1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41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4">
        <v>16</v>
      </c>
      <c r="B9" s="74" t="s">
        <v>86</v>
      </c>
      <c r="C9" s="43">
        <v>2</v>
      </c>
      <c r="D9" s="43">
        <v>2</v>
      </c>
      <c r="E9" s="43">
        <v>2</v>
      </c>
      <c r="F9" s="43">
        <v>2</v>
      </c>
      <c r="G9" s="43">
        <v>2</v>
      </c>
      <c r="H9" s="43">
        <v>2</v>
      </c>
      <c r="I9" s="43">
        <v>2</v>
      </c>
      <c r="J9" s="53">
        <v>2</v>
      </c>
      <c r="K9" s="53">
        <v>2</v>
      </c>
      <c r="L9" s="54">
        <f>MAX(C9:K9)</f>
        <v>2</v>
      </c>
      <c r="M9" s="54">
        <f>MIN(C9:K9)</f>
        <v>2</v>
      </c>
      <c r="N9" s="56">
        <f t="shared" ref="N9:N10" si="0">SUM(C9:I9)-L9-M9</f>
        <v>10</v>
      </c>
      <c r="O9" s="55">
        <f t="shared" ref="O9:O10" si="1">RANK(N9,N$9:N$21,1)</f>
        <v>2</v>
      </c>
    </row>
    <row r="10" spans="1:15" ht="21" customHeight="1" thickBot="1" x14ac:dyDescent="0.25">
      <c r="A10" s="75">
        <v>17</v>
      </c>
      <c r="B10" s="75" t="s">
        <v>90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4">
        <v>1</v>
      </c>
      <c r="J10" s="52">
        <v>1</v>
      </c>
      <c r="K10" s="52">
        <v>1</v>
      </c>
      <c r="L10" s="6">
        <v>1</v>
      </c>
      <c r="M10" s="6">
        <f>MIN(C10:L10)</f>
        <v>1</v>
      </c>
      <c r="N10" s="31">
        <f t="shared" si="0"/>
        <v>5</v>
      </c>
      <c r="O10" s="8">
        <f t="shared" si="1"/>
        <v>1</v>
      </c>
    </row>
    <row r="11" spans="1:15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"/>
      <c r="B18" s="5"/>
      <c r="C18" s="44"/>
      <c r="D18" s="44"/>
      <c r="E18" s="44"/>
      <c r="F18" s="44"/>
      <c r="G18" s="44"/>
      <c r="H18" s="44"/>
      <c r="I18" s="44"/>
      <c r="J18" s="44"/>
      <c r="K18" s="46"/>
      <c r="L18" s="6"/>
      <c r="M18" s="6"/>
      <c r="N18" s="7"/>
      <c r="O18" s="8"/>
    </row>
    <row r="19" spans="1:15" ht="21" customHeight="1" thickBo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3"/>
      <c r="O19" s="14"/>
    </row>
    <row r="20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4" workbookViewId="0">
      <selection activeCell="A10" sqref="A10:O22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5" ht="23.25" customHeight="1" x14ac:dyDescent="0.2">
      <c r="A1" s="83" t="s">
        <v>52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8.25" customHeight="1" x14ac:dyDescent="0.2"/>
    <row r="3" spans="1:15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5" ht="7.5" customHeight="1" x14ac:dyDescent="0.2"/>
    <row r="5" spans="1:15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5" ht="8.25" customHeight="1" thickBot="1" x14ac:dyDescent="0.25"/>
    <row r="7" spans="1:15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5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5" ht="21" customHeight="1" thickTop="1" thickBot="1" x14ac:dyDescent="0.25">
      <c r="A9" s="75">
        <v>21</v>
      </c>
      <c r="B9" s="75" t="s">
        <v>74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53">
        <v>1</v>
      </c>
      <c r="K9" s="53">
        <v>1</v>
      </c>
      <c r="L9" s="54">
        <f>MAX(C9:K9)</f>
        <v>1</v>
      </c>
      <c r="M9" s="54">
        <f>MIN(C9:K9)</f>
        <v>1</v>
      </c>
      <c r="N9" s="56">
        <f>SUM(C9:I9)-L9-M9</f>
        <v>5</v>
      </c>
      <c r="O9" s="55">
        <f t="shared" ref="O9" si="0">RANK(N9,N$9:N$25,1)</f>
        <v>1</v>
      </c>
    </row>
    <row r="10" spans="1:15" ht="21" customHeight="1" x14ac:dyDescent="0.2">
      <c r="A10" s="42"/>
      <c r="B10" s="5"/>
      <c r="C10" s="44"/>
      <c r="D10" s="44"/>
      <c r="E10" s="44"/>
      <c r="F10" s="44"/>
      <c r="G10" s="44"/>
      <c r="H10" s="44"/>
      <c r="I10" s="44"/>
      <c r="J10" s="52"/>
      <c r="K10" s="52"/>
      <c r="L10" s="6"/>
      <c r="M10" s="6"/>
      <c r="N10" s="31"/>
      <c r="O10" s="8"/>
    </row>
    <row r="11" spans="1:15" ht="21" customHeight="1" x14ac:dyDescent="0.2">
      <c r="A11" s="42"/>
      <c r="B11" s="5"/>
      <c r="C11" s="44"/>
      <c r="D11" s="44"/>
      <c r="E11" s="44"/>
      <c r="F11" s="44"/>
      <c r="G11" s="44"/>
      <c r="H11" s="44"/>
      <c r="I11" s="44"/>
      <c r="J11" s="52"/>
      <c r="K11" s="52"/>
      <c r="L11" s="6"/>
      <c r="M11" s="6"/>
      <c r="N11" s="31"/>
      <c r="O11" s="8"/>
    </row>
    <row r="12" spans="1:15" ht="21" customHeight="1" x14ac:dyDescent="0.2">
      <c r="A12" s="42"/>
      <c r="B12" s="5"/>
      <c r="C12" s="44"/>
      <c r="D12" s="44"/>
      <c r="E12" s="44"/>
      <c r="F12" s="44"/>
      <c r="G12" s="44"/>
      <c r="H12" s="44"/>
      <c r="I12" s="44"/>
      <c r="J12" s="52"/>
      <c r="K12" s="52"/>
      <c r="L12" s="6"/>
      <c r="M12" s="6"/>
      <c r="N12" s="31"/>
      <c r="O12" s="8"/>
    </row>
    <row r="13" spans="1:15" ht="21" customHeight="1" x14ac:dyDescent="0.2">
      <c r="A13" s="42"/>
      <c r="B13" s="5"/>
      <c r="C13" s="44"/>
      <c r="D13" s="44"/>
      <c r="E13" s="44"/>
      <c r="F13" s="44"/>
      <c r="G13" s="44"/>
      <c r="H13" s="44"/>
      <c r="I13" s="44"/>
      <c r="J13" s="52"/>
      <c r="K13" s="52"/>
      <c r="L13" s="6"/>
      <c r="M13" s="6"/>
      <c r="N13" s="31"/>
      <c r="O13" s="8"/>
    </row>
    <row r="14" spans="1:15" ht="21" customHeight="1" x14ac:dyDescent="0.2">
      <c r="A14" s="42"/>
      <c r="B14" s="5"/>
      <c r="C14" s="44"/>
      <c r="D14" s="44"/>
      <c r="E14" s="44"/>
      <c r="F14" s="44"/>
      <c r="G14" s="44"/>
      <c r="H14" s="44"/>
      <c r="I14" s="44"/>
      <c r="J14" s="52"/>
      <c r="K14" s="52"/>
      <c r="L14" s="6"/>
      <c r="M14" s="6"/>
      <c r="N14" s="31"/>
      <c r="O14" s="8"/>
    </row>
    <row r="15" spans="1:15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5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21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21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21" customHeight="1" x14ac:dyDescent="0.2">
      <c r="A22" s="4"/>
      <c r="B22" s="5"/>
      <c r="C22" s="44"/>
      <c r="D22" s="44"/>
      <c r="E22" s="44"/>
      <c r="F22" s="44"/>
      <c r="G22" s="44"/>
      <c r="H22" s="44"/>
      <c r="I22" s="44"/>
      <c r="J22" s="44"/>
      <c r="K22" s="46"/>
      <c r="L22" s="6"/>
      <c r="M22" s="6"/>
      <c r="N22" s="7"/>
      <c r="O22" s="8"/>
    </row>
    <row r="23" spans="1:15" ht="21" customHeight="1" thickBot="1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3"/>
      <c r="O23" s="14"/>
    </row>
    <row r="24" spans="1:15" ht="13.5" thickTop="1" x14ac:dyDescent="0.2"/>
    <row r="25" spans="1:15" ht="16.5" customHeight="1" x14ac:dyDescent="0.25">
      <c r="B25" s="5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4" workbookViewId="0">
      <selection activeCell="O9" sqref="O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83" t="s">
        <v>68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6" ht="8.25" customHeight="1" x14ac:dyDescent="0.2"/>
    <row r="3" spans="1:16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6" ht="7.5" customHeight="1" x14ac:dyDescent="0.2"/>
    <row r="5" spans="1:16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6" ht="8.25" customHeight="1" thickBot="1" x14ac:dyDescent="0.25"/>
    <row r="7" spans="1:16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6" ht="21" customHeight="1" thickTop="1" thickBot="1" x14ac:dyDescent="0.25">
      <c r="A9" s="75">
        <v>138</v>
      </c>
      <c r="B9" s="75" t="s">
        <v>78</v>
      </c>
      <c r="C9" s="43">
        <v>5</v>
      </c>
      <c r="D9" s="43">
        <v>6</v>
      </c>
      <c r="E9" s="43">
        <v>5</v>
      </c>
      <c r="F9" s="43">
        <v>6</v>
      </c>
      <c r="G9" s="43">
        <v>6</v>
      </c>
      <c r="H9" s="43">
        <v>5</v>
      </c>
      <c r="I9" s="43">
        <v>5</v>
      </c>
      <c r="J9" s="53">
        <v>5</v>
      </c>
      <c r="K9" s="53">
        <v>4</v>
      </c>
      <c r="L9" s="54">
        <f t="shared" ref="L9:L14" si="0">MAX(C9:K9)</f>
        <v>6</v>
      </c>
      <c r="M9" s="54">
        <f t="shared" ref="M9:M14" si="1">MIN(C9:K9)</f>
        <v>4</v>
      </c>
      <c r="N9" s="56">
        <v>26</v>
      </c>
      <c r="O9" s="55">
        <v>6</v>
      </c>
      <c r="P9" s="81"/>
    </row>
    <row r="10" spans="1:16" ht="21" customHeight="1" thickBot="1" x14ac:dyDescent="0.25">
      <c r="A10" s="75">
        <v>9</v>
      </c>
      <c r="B10" s="75" t="s">
        <v>79</v>
      </c>
      <c r="C10" s="44">
        <v>6</v>
      </c>
      <c r="D10" s="44">
        <v>4</v>
      </c>
      <c r="E10" s="44">
        <v>6</v>
      </c>
      <c r="F10" s="44">
        <v>5</v>
      </c>
      <c r="G10" s="44">
        <v>5</v>
      </c>
      <c r="H10" s="44">
        <v>6</v>
      </c>
      <c r="I10" s="44">
        <v>6</v>
      </c>
      <c r="J10" s="52">
        <v>6</v>
      </c>
      <c r="K10" s="52">
        <v>5</v>
      </c>
      <c r="L10" s="6">
        <f t="shared" si="0"/>
        <v>6</v>
      </c>
      <c r="M10" s="6">
        <f t="shared" si="1"/>
        <v>4</v>
      </c>
      <c r="N10" s="31">
        <v>28</v>
      </c>
      <c r="O10" s="8">
        <v>5</v>
      </c>
      <c r="P10" s="82" t="s">
        <v>21</v>
      </c>
    </row>
    <row r="11" spans="1:16" ht="21" customHeight="1" thickBot="1" x14ac:dyDescent="0.25">
      <c r="A11" s="75">
        <v>14</v>
      </c>
      <c r="B11" s="75" t="s">
        <v>84</v>
      </c>
      <c r="C11" s="44">
        <v>4</v>
      </c>
      <c r="D11" s="44">
        <v>5</v>
      </c>
      <c r="E11" s="44">
        <v>2</v>
      </c>
      <c r="F11" s="44">
        <v>3</v>
      </c>
      <c r="G11" s="44">
        <v>4</v>
      </c>
      <c r="H11" s="44">
        <v>2</v>
      </c>
      <c r="I11" s="44">
        <v>3</v>
      </c>
      <c r="J11" s="52">
        <v>4</v>
      </c>
      <c r="K11" s="52">
        <v>6</v>
      </c>
      <c r="L11" s="6">
        <f t="shared" si="0"/>
        <v>6</v>
      </c>
      <c r="M11" s="6">
        <f t="shared" si="1"/>
        <v>2</v>
      </c>
      <c r="N11" s="31">
        <v>18</v>
      </c>
      <c r="O11" s="8">
        <f t="shared" ref="O11:O14" si="2">RANK(N11,N$9:N$30,1)</f>
        <v>4</v>
      </c>
    </row>
    <row r="12" spans="1:16" ht="21" customHeight="1" thickBot="1" x14ac:dyDescent="0.25">
      <c r="A12" s="75">
        <v>17</v>
      </c>
      <c r="B12" s="75" t="s">
        <v>90</v>
      </c>
      <c r="C12" s="44">
        <v>1</v>
      </c>
      <c r="D12" s="44">
        <v>2</v>
      </c>
      <c r="E12" s="44">
        <v>4</v>
      </c>
      <c r="F12" s="44">
        <v>4</v>
      </c>
      <c r="G12" s="44">
        <v>3</v>
      </c>
      <c r="H12" s="44">
        <v>3</v>
      </c>
      <c r="I12" s="44">
        <v>4</v>
      </c>
      <c r="J12" s="52">
        <v>1</v>
      </c>
      <c r="K12" s="52">
        <v>1</v>
      </c>
      <c r="L12" s="6">
        <f t="shared" si="0"/>
        <v>4</v>
      </c>
      <c r="M12" s="6">
        <f t="shared" si="1"/>
        <v>1</v>
      </c>
      <c r="N12" s="31">
        <v>13</v>
      </c>
      <c r="O12" s="8">
        <f t="shared" si="2"/>
        <v>2</v>
      </c>
    </row>
    <row r="13" spans="1:16" ht="21" customHeight="1" thickBot="1" x14ac:dyDescent="0.25">
      <c r="A13" s="75">
        <v>18</v>
      </c>
      <c r="B13" s="75" t="s">
        <v>87</v>
      </c>
      <c r="C13" s="44">
        <v>2</v>
      </c>
      <c r="D13" s="44">
        <v>1</v>
      </c>
      <c r="E13" s="44">
        <v>1</v>
      </c>
      <c r="F13" s="44">
        <v>1</v>
      </c>
      <c r="G13" s="44">
        <v>2</v>
      </c>
      <c r="H13" s="44">
        <v>1</v>
      </c>
      <c r="I13" s="44">
        <v>2</v>
      </c>
      <c r="J13" s="52">
        <v>2</v>
      </c>
      <c r="K13" s="52">
        <v>2</v>
      </c>
      <c r="L13" s="6">
        <f t="shared" si="0"/>
        <v>2</v>
      </c>
      <c r="M13" s="6">
        <f t="shared" si="1"/>
        <v>1</v>
      </c>
      <c r="N13" s="31">
        <v>8</v>
      </c>
      <c r="O13" s="8">
        <f t="shared" si="2"/>
        <v>1</v>
      </c>
    </row>
    <row r="14" spans="1:16" ht="21" customHeight="1" thickBot="1" x14ac:dyDescent="0.25">
      <c r="A14" s="75">
        <v>22</v>
      </c>
      <c r="B14" s="75" t="s">
        <v>93</v>
      </c>
      <c r="C14" s="44">
        <v>3</v>
      </c>
      <c r="D14" s="44">
        <v>3</v>
      </c>
      <c r="E14" s="44">
        <v>3</v>
      </c>
      <c r="F14" s="44">
        <v>2</v>
      </c>
      <c r="G14" s="44">
        <v>1</v>
      </c>
      <c r="H14" s="44">
        <v>4</v>
      </c>
      <c r="I14" s="44">
        <v>1</v>
      </c>
      <c r="J14" s="52">
        <v>3</v>
      </c>
      <c r="K14" s="52">
        <v>3</v>
      </c>
      <c r="L14" s="6">
        <f t="shared" si="0"/>
        <v>4</v>
      </c>
      <c r="M14" s="6">
        <f t="shared" si="1"/>
        <v>1</v>
      </c>
      <c r="N14" s="31">
        <v>14</v>
      </c>
      <c r="O14" s="8">
        <f t="shared" si="2"/>
        <v>3</v>
      </c>
    </row>
    <row r="15" spans="1:16" ht="21" customHeight="1" x14ac:dyDescent="0.2">
      <c r="A15" s="42"/>
      <c r="B15" s="5"/>
      <c r="C15" s="44"/>
      <c r="D15" s="44"/>
      <c r="E15" s="44"/>
      <c r="F15" s="44"/>
      <c r="G15" s="44"/>
      <c r="H15" s="44"/>
      <c r="I15" s="44"/>
      <c r="J15" s="52"/>
      <c r="K15" s="52"/>
      <c r="L15" s="6"/>
      <c r="M15" s="6"/>
      <c r="N15" s="31"/>
      <c r="O15" s="8"/>
    </row>
    <row r="16" spans="1:16" ht="21" customHeight="1" x14ac:dyDescent="0.2">
      <c r="A16" s="42"/>
      <c r="B16" s="5"/>
      <c r="C16" s="44"/>
      <c r="D16" s="44"/>
      <c r="E16" s="44"/>
      <c r="F16" s="44"/>
      <c r="G16" s="44"/>
      <c r="H16" s="44"/>
      <c r="I16" s="44"/>
      <c r="J16" s="52"/>
      <c r="K16" s="52"/>
      <c r="L16" s="6"/>
      <c r="M16" s="6"/>
      <c r="N16" s="31"/>
      <c r="O16" s="8"/>
    </row>
    <row r="17" spans="1:15" ht="21" customHeight="1" x14ac:dyDescent="0.2">
      <c r="A17" s="42"/>
      <c r="B17" s="5"/>
      <c r="C17" s="44"/>
      <c r="D17" s="44"/>
      <c r="E17" s="44"/>
      <c r="F17" s="44"/>
      <c r="G17" s="44"/>
      <c r="H17" s="44"/>
      <c r="I17" s="44"/>
      <c r="J17" s="52"/>
      <c r="K17" s="52"/>
      <c r="L17" s="6"/>
      <c r="M17" s="6"/>
      <c r="N17" s="31"/>
      <c r="O17" s="8"/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21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21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21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21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21" customHeight="1" x14ac:dyDescent="0.2">
      <c r="A24" s="42"/>
      <c r="B24" s="5"/>
      <c r="C24" s="44"/>
      <c r="D24" s="44"/>
      <c r="E24" s="44"/>
      <c r="F24" s="44"/>
      <c r="G24" s="44"/>
      <c r="H24" s="44"/>
      <c r="I24" s="44"/>
      <c r="J24" s="52"/>
      <c r="K24" s="52"/>
      <c r="L24" s="6"/>
      <c r="M24" s="6"/>
      <c r="N24" s="31"/>
      <c r="O24" s="8"/>
    </row>
    <row r="25" spans="1:15" ht="21" customHeight="1" x14ac:dyDescent="0.2">
      <c r="A25" s="42"/>
      <c r="B25" s="5"/>
      <c r="C25" s="44"/>
      <c r="D25" s="44"/>
      <c r="E25" s="44"/>
      <c r="F25" s="44"/>
      <c r="G25" s="44"/>
      <c r="H25" s="44"/>
      <c r="I25" s="44"/>
      <c r="J25" s="52"/>
      <c r="K25" s="52"/>
      <c r="L25" s="6"/>
      <c r="M25" s="6"/>
      <c r="N25" s="31"/>
      <c r="O25" s="8"/>
    </row>
    <row r="26" spans="1:15" ht="21" customHeight="1" x14ac:dyDescent="0.2">
      <c r="A26" s="4"/>
      <c r="B26" s="5"/>
      <c r="C26" s="44"/>
      <c r="D26" s="44"/>
      <c r="E26" s="44"/>
      <c r="F26" s="44"/>
      <c r="G26" s="44"/>
      <c r="H26" s="44"/>
      <c r="I26" s="44"/>
      <c r="J26" s="44"/>
      <c r="K26" s="46"/>
      <c r="L26" s="6"/>
      <c r="M26" s="6"/>
      <c r="N26" s="7"/>
      <c r="O26" s="8"/>
    </row>
    <row r="27" spans="1:15" ht="21" customHeight="1" x14ac:dyDescent="0.2">
      <c r="A27" s="4"/>
      <c r="B27" s="5"/>
      <c r="C27" s="44"/>
      <c r="D27" s="44"/>
      <c r="E27" s="44"/>
      <c r="F27" s="44"/>
      <c r="G27" s="44"/>
      <c r="H27" s="44"/>
      <c r="I27" s="44"/>
      <c r="J27" s="44"/>
      <c r="K27" s="46"/>
      <c r="L27" s="6"/>
      <c r="M27" s="6"/>
      <c r="N27" s="7"/>
      <c r="O27" s="8"/>
    </row>
    <row r="28" spans="1:15" ht="21" customHeight="1" thickBot="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12"/>
      <c r="M28" s="12"/>
      <c r="N28" s="13"/>
      <c r="O28" s="14"/>
    </row>
    <row r="29" spans="1:15" ht="13.5" thickTop="1" x14ac:dyDescent="0.2"/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5" workbookViewId="0">
      <selection activeCell="O9" sqref="O9"/>
    </sheetView>
  </sheetViews>
  <sheetFormatPr defaultRowHeight="12.75" x14ac:dyDescent="0.2"/>
  <cols>
    <col min="1" max="1" width="6.42578125" customWidth="1"/>
    <col min="2" max="2" width="32.7109375" customWidth="1"/>
    <col min="3" max="11" width="4.28515625" customWidth="1"/>
    <col min="12" max="15" width="5.7109375" customWidth="1"/>
  </cols>
  <sheetData>
    <row r="1" spans="1:16" ht="23.25" customHeight="1" x14ac:dyDescent="0.2">
      <c r="A1" s="83" t="s">
        <v>51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6" ht="8.25" customHeight="1" x14ac:dyDescent="0.2"/>
    <row r="3" spans="1:16" ht="17.25" customHeight="1" x14ac:dyDescent="0.2">
      <c r="A3" s="86" t="s">
        <v>69</v>
      </c>
      <c r="B3" s="87"/>
      <c r="C3" s="87"/>
      <c r="D3" s="87"/>
      <c r="E3" s="87"/>
      <c r="F3" s="87"/>
      <c r="G3" s="87"/>
      <c r="H3" s="87"/>
      <c r="I3" s="88"/>
      <c r="J3" s="88"/>
      <c r="K3" s="88"/>
      <c r="L3" s="88"/>
      <c r="M3" s="88"/>
      <c r="N3" s="88"/>
      <c r="O3" s="88"/>
    </row>
    <row r="4" spans="1:16" ht="7.5" customHeight="1" x14ac:dyDescent="0.2"/>
    <row r="5" spans="1:16" ht="15.75" customHeight="1" x14ac:dyDescent="0.2">
      <c r="A5" s="9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6" ht="8.25" customHeight="1" thickBot="1" x14ac:dyDescent="0.25"/>
    <row r="7" spans="1:16" ht="33" customHeight="1" thickTop="1" thickBot="1" x14ac:dyDescent="0.25">
      <c r="A7" s="91" t="s">
        <v>1</v>
      </c>
      <c r="B7" s="92"/>
      <c r="C7" s="89" t="s">
        <v>2</v>
      </c>
      <c r="D7" s="89"/>
      <c r="E7" s="89"/>
      <c r="F7" s="89"/>
      <c r="G7" s="89"/>
      <c r="H7" s="89"/>
      <c r="I7" s="89"/>
      <c r="J7" s="89"/>
      <c r="K7" s="90"/>
      <c r="L7" s="84" t="s">
        <v>15</v>
      </c>
      <c r="M7" s="84" t="s">
        <v>16</v>
      </c>
      <c r="N7" s="93" t="s">
        <v>3</v>
      </c>
      <c r="O7" s="95" t="s">
        <v>4</v>
      </c>
    </row>
    <row r="8" spans="1:16" ht="16.5" customHeight="1" thickTop="1" thickBot="1" x14ac:dyDescent="0.25">
      <c r="A8" s="1" t="s">
        <v>5</v>
      </c>
      <c r="B8" s="2" t="s">
        <v>6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3">
        <v>9</v>
      </c>
      <c r="L8" s="85"/>
      <c r="M8" s="85"/>
      <c r="N8" s="94"/>
      <c r="O8" s="96"/>
    </row>
    <row r="9" spans="1:16" ht="21" customHeight="1" thickTop="1" thickBot="1" x14ac:dyDescent="0.25">
      <c r="A9" s="75">
        <v>6</v>
      </c>
      <c r="B9" s="75" t="s">
        <v>76</v>
      </c>
      <c r="C9" s="43">
        <v>1</v>
      </c>
      <c r="D9" s="43">
        <v>1</v>
      </c>
      <c r="E9" s="43">
        <v>1</v>
      </c>
      <c r="F9" s="43">
        <v>2</v>
      </c>
      <c r="G9" s="43">
        <v>2</v>
      </c>
      <c r="H9" s="43">
        <v>1</v>
      </c>
      <c r="I9" s="43">
        <v>2</v>
      </c>
      <c r="J9" s="53">
        <v>1</v>
      </c>
      <c r="K9" s="53">
        <v>1</v>
      </c>
      <c r="L9" s="54">
        <f t="shared" ref="L9:L17" si="0">MAX(C9:K9)</f>
        <v>2</v>
      </c>
      <c r="M9" s="54">
        <f t="shared" ref="M9:M17" si="1">MIN(C9:K9)</f>
        <v>1</v>
      </c>
      <c r="N9" s="56">
        <v>6</v>
      </c>
      <c r="O9" s="55">
        <f>RANK(N9,N$9:N$26,1)</f>
        <v>1</v>
      </c>
    </row>
    <row r="10" spans="1:16" ht="21" customHeight="1" thickBot="1" x14ac:dyDescent="0.25">
      <c r="A10" s="75">
        <v>7</v>
      </c>
      <c r="B10" s="75" t="s">
        <v>77</v>
      </c>
      <c r="C10" s="44">
        <v>8</v>
      </c>
      <c r="D10" s="44">
        <v>8</v>
      </c>
      <c r="E10" s="44">
        <v>7</v>
      </c>
      <c r="F10" s="44">
        <v>6</v>
      </c>
      <c r="G10" s="44">
        <v>6</v>
      </c>
      <c r="H10" s="44">
        <v>6</v>
      </c>
      <c r="I10" s="44">
        <v>8</v>
      </c>
      <c r="J10" s="52">
        <v>6</v>
      </c>
      <c r="K10" s="52">
        <v>7</v>
      </c>
      <c r="L10" s="6">
        <f t="shared" si="0"/>
        <v>8</v>
      </c>
      <c r="M10" s="6">
        <f t="shared" si="1"/>
        <v>6</v>
      </c>
      <c r="N10" s="31">
        <v>34</v>
      </c>
      <c r="O10" s="8">
        <f>RANK(N10,N$9:N$26,1)</f>
        <v>7</v>
      </c>
    </row>
    <row r="11" spans="1:16" ht="21" customHeight="1" thickBot="1" x14ac:dyDescent="0.25">
      <c r="A11" s="75">
        <v>10</v>
      </c>
      <c r="B11" s="75" t="s">
        <v>80</v>
      </c>
      <c r="C11" s="44">
        <v>3</v>
      </c>
      <c r="D11" s="44">
        <v>3</v>
      </c>
      <c r="E11" s="44">
        <v>4</v>
      </c>
      <c r="F11" s="44">
        <v>1</v>
      </c>
      <c r="G11" s="44">
        <v>1</v>
      </c>
      <c r="H11" s="44">
        <v>5</v>
      </c>
      <c r="I11" s="44">
        <v>5</v>
      </c>
      <c r="J11" s="52">
        <v>3</v>
      </c>
      <c r="K11" s="52">
        <v>4</v>
      </c>
      <c r="L11" s="6">
        <f t="shared" si="0"/>
        <v>5</v>
      </c>
      <c r="M11" s="6">
        <f t="shared" si="1"/>
        <v>1</v>
      </c>
      <c r="N11" s="31">
        <v>17</v>
      </c>
      <c r="O11" s="8">
        <f>RANK(N11,N$9:N$26,1)</f>
        <v>4</v>
      </c>
      <c r="P11" s="81"/>
    </row>
    <row r="12" spans="1:16" ht="21" customHeight="1" thickBot="1" x14ac:dyDescent="0.25">
      <c r="A12" s="75">
        <v>15</v>
      </c>
      <c r="B12" s="75" t="s">
        <v>85</v>
      </c>
      <c r="C12" s="44">
        <v>4</v>
      </c>
      <c r="D12" s="44">
        <v>4</v>
      </c>
      <c r="E12" s="44">
        <v>3</v>
      </c>
      <c r="F12" s="44">
        <v>3</v>
      </c>
      <c r="G12" s="44">
        <v>3</v>
      </c>
      <c r="H12" s="44">
        <v>3</v>
      </c>
      <c r="I12" s="44">
        <v>3</v>
      </c>
      <c r="J12" s="52">
        <v>4</v>
      </c>
      <c r="K12" s="52">
        <v>2</v>
      </c>
      <c r="L12" s="6">
        <f t="shared" si="0"/>
        <v>4</v>
      </c>
      <c r="M12" s="6">
        <f t="shared" si="1"/>
        <v>2</v>
      </c>
      <c r="N12" s="31">
        <v>16</v>
      </c>
      <c r="O12" s="8">
        <f>RANK(N12,N$9:N$26,1)</f>
        <v>3</v>
      </c>
      <c r="P12" s="81"/>
    </row>
    <row r="13" spans="1:16" ht="21" customHeight="1" thickBot="1" x14ac:dyDescent="0.25">
      <c r="A13" s="75">
        <v>19</v>
      </c>
      <c r="B13" s="75" t="s">
        <v>88</v>
      </c>
      <c r="C13" s="44">
        <v>9</v>
      </c>
      <c r="D13" s="44">
        <v>9</v>
      </c>
      <c r="E13" s="44">
        <v>9</v>
      </c>
      <c r="F13" s="44">
        <v>9</v>
      </c>
      <c r="G13" s="44">
        <v>9</v>
      </c>
      <c r="H13" s="44">
        <v>8</v>
      </c>
      <c r="I13" s="44">
        <v>9</v>
      </c>
      <c r="J13" s="52">
        <v>9</v>
      </c>
      <c r="K13" s="52">
        <v>8</v>
      </c>
      <c r="L13" s="6">
        <f t="shared" si="0"/>
        <v>9</v>
      </c>
      <c r="M13" s="6">
        <f t="shared" si="1"/>
        <v>8</v>
      </c>
      <c r="N13" s="31">
        <f>SUM(C13:I13)-L13-M13</f>
        <v>45</v>
      </c>
      <c r="O13" s="8">
        <f>RANK(N13,N$9:N$26,1)</f>
        <v>9</v>
      </c>
    </row>
    <row r="14" spans="1:16" ht="21" customHeight="1" thickBot="1" x14ac:dyDescent="0.25">
      <c r="A14" s="75">
        <v>20</v>
      </c>
      <c r="B14" s="75" t="s">
        <v>89</v>
      </c>
      <c r="C14" s="44">
        <v>5</v>
      </c>
      <c r="D14" s="44">
        <v>5</v>
      </c>
      <c r="E14" s="44">
        <v>5</v>
      </c>
      <c r="F14" s="44">
        <v>4</v>
      </c>
      <c r="G14" s="44">
        <v>4</v>
      </c>
      <c r="H14" s="44">
        <v>4</v>
      </c>
      <c r="I14" s="44">
        <v>4</v>
      </c>
      <c r="J14" s="52">
        <v>5</v>
      </c>
      <c r="K14" s="52">
        <v>5</v>
      </c>
      <c r="L14" s="6">
        <f t="shared" si="0"/>
        <v>5</v>
      </c>
      <c r="M14" s="6">
        <f t="shared" si="1"/>
        <v>4</v>
      </c>
      <c r="N14" s="31">
        <v>23</v>
      </c>
      <c r="O14" s="8">
        <f t="shared" ref="O14:O17" si="2">RANK(N14,N$9:N$26,1)</f>
        <v>5</v>
      </c>
    </row>
    <row r="15" spans="1:16" ht="21" customHeight="1" thickBot="1" x14ac:dyDescent="0.25">
      <c r="A15" s="75">
        <v>23</v>
      </c>
      <c r="B15" s="75" t="s">
        <v>94</v>
      </c>
      <c r="C15" s="44">
        <v>6</v>
      </c>
      <c r="D15" s="44">
        <v>6</v>
      </c>
      <c r="E15" s="44">
        <v>6</v>
      </c>
      <c r="F15" s="44">
        <v>7</v>
      </c>
      <c r="G15" s="44">
        <v>7</v>
      </c>
      <c r="H15" s="44">
        <v>7</v>
      </c>
      <c r="I15" s="44">
        <v>6</v>
      </c>
      <c r="J15" s="52">
        <v>7</v>
      </c>
      <c r="K15" s="52">
        <v>6</v>
      </c>
      <c r="L15" s="6">
        <f t="shared" si="0"/>
        <v>7</v>
      </c>
      <c r="M15" s="6">
        <f t="shared" si="1"/>
        <v>6</v>
      </c>
      <c r="N15" s="31">
        <f t="shared" ref="N15" si="3">SUM(C15:I15)-L15-M15</f>
        <v>32</v>
      </c>
      <c r="O15" s="8">
        <f t="shared" si="2"/>
        <v>6</v>
      </c>
    </row>
    <row r="16" spans="1:16" ht="21" customHeight="1" thickBot="1" x14ac:dyDescent="0.25">
      <c r="A16" s="75">
        <v>24</v>
      </c>
      <c r="B16" s="75" t="s">
        <v>95</v>
      </c>
      <c r="C16" s="44">
        <v>7</v>
      </c>
      <c r="D16" s="44">
        <v>7</v>
      </c>
      <c r="E16" s="44">
        <v>8</v>
      </c>
      <c r="F16" s="44">
        <v>8</v>
      </c>
      <c r="G16" s="44">
        <v>8</v>
      </c>
      <c r="H16" s="44">
        <v>9</v>
      </c>
      <c r="I16" s="44">
        <v>7</v>
      </c>
      <c r="J16" s="52">
        <v>8</v>
      </c>
      <c r="K16" s="52">
        <v>9</v>
      </c>
      <c r="L16" s="6">
        <f t="shared" si="0"/>
        <v>9</v>
      </c>
      <c r="M16" s="6">
        <f t="shared" si="1"/>
        <v>7</v>
      </c>
      <c r="N16" s="31">
        <v>39</v>
      </c>
      <c r="O16" s="8">
        <f t="shared" si="2"/>
        <v>8</v>
      </c>
    </row>
    <row r="17" spans="1:15" ht="21" customHeight="1" thickBot="1" x14ac:dyDescent="0.25">
      <c r="A17" s="75">
        <v>25</v>
      </c>
      <c r="B17" s="75" t="s">
        <v>96</v>
      </c>
      <c r="C17" s="44">
        <v>2</v>
      </c>
      <c r="D17" s="44">
        <v>2</v>
      </c>
      <c r="E17" s="44">
        <v>2</v>
      </c>
      <c r="F17" s="44">
        <v>5</v>
      </c>
      <c r="G17" s="44">
        <v>5</v>
      </c>
      <c r="H17" s="44">
        <v>2</v>
      </c>
      <c r="I17" s="44">
        <v>1</v>
      </c>
      <c r="J17" s="52">
        <v>2</v>
      </c>
      <c r="K17" s="52">
        <v>3</v>
      </c>
      <c r="L17" s="6">
        <f t="shared" si="0"/>
        <v>5</v>
      </c>
      <c r="M17" s="6">
        <f t="shared" si="1"/>
        <v>1</v>
      </c>
      <c r="N17" s="31">
        <v>11</v>
      </c>
      <c r="O17" s="8">
        <f t="shared" si="2"/>
        <v>2</v>
      </c>
    </row>
    <row r="18" spans="1:15" ht="21" customHeight="1" x14ac:dyDescent="0.2">
      <c r="A18" s="42"/>
      <c r="B18" s="5"/>
      <c r="C18" s="44"/>
      <c r="D18" s="44"/>
      <c r="E18" s="44"/>
      <c r="F18" s="44"/>
      <c r="G18" s="44"/>
      <c r="H18" s="44"/>
      <c r="I18" s="44"/>
      <c r="J18" s="52"/>
      <c r="K18" s="52"/>
      <c r="L18" s="6"/>
      <c r="M18" s="6"/>
      <c r="N18" s="31"/>
      <c r="O18" s="8"/>
    </row>
    <row r="19" spans="1:15" ht="21" customHeight="1" x14ac:dyDescent="0.2">
      <c r="A19" s="42"/>
      <c r="B19" s="5"/>
      <c r="C19" s="44"/>
      <c r="D19" s="44"/>
      <c r="E19" s="44"/>
      <c r="F19" s="44"/>
      <c r="G19" s="44"/>
      <c r="H19" s="44"/>
      <c r="I19" s="44"/>
      <c r="J19" s="52"/>
      <c r="K19" s="52"/>
      <c r="L19" s="6"/>
      <c r="M19" s="6"/>
      <c r="N19" s="31"/>
      <c r="O19" s="8"/>
    </row>
    <row r="20" spans="1:15" ht="21" customHeight="1" x14ac:dyDescent="0.2">
      <c r="A20" s="42"/>
      <c r="B20" s="5"/>
      <c r="C20" s="44"/>
      <c r="D20" s="44"/>
      <c r="E20" s="44"/>
      <c r="F20" s="44"/>
      <c r="G20" s="44"/>
      <c r="H20" s="44"/>
      <c r="I20" s="44"/>
      <c r="J20" s="52"/>
      <c r="K20" s="52"/>
      <c r="L20" s="6"/>
      <c r="M20" s="6"/>
      <c r="N20" s="31"/>
      <c r="O20" s="8"/>
    </row>
    <row r="21" spans="1:15" ht="21" customHeight="1" x14ac:dyDescent="0.2">
      <c r="A21" s="42"/>
      <c r="B21" s="5"/>
      <c r="C21" s="44"/>
      <c r="D21" s="44"/>
      <c r="E21" s="44"/>
      <c r="F21" s="44"/>
      <c r="G21" s="44"/>
      <c r="H21" s="44"/>
      <c r="I21" s="44"/>
      <c r="J21" s="52"/>
      <c r="K21" s="52"/>
      <c r="L21" s="6"/>
      <c r="M21" s="6"/>
      <c r="N21" s="31"/>
      <c r="O21" s="8"/>
    </row>
    <row r="22" spans="1:15" ht="21" customHeight="1" x14ac:dyDescent="0.2">
      <c r="A22" s="42"/>
      <c r="B22" s="5"/>
      <c r="C22" s="44"/>
      <c r="D22" s="44"/>
      <c r="E22" s="44"/>
      <c r="F22" s="44"/>
      <c r="G22" s="44"/>
      <c r="H22" s="44"/>
      <c r="I22" s="44"/>
      <c r="J22" s="52"/>
      <c r="K22" s="52"/>
      <c r="L22" s="6"/>
      <c r="M22" s="6"/>
      <c r="N22" s="31"/>
      <c r="O22" s="8"/>
    </row>
    <row r="23" spans="1:15" ht="21" customHeight="1" x14ac:dyDescent="0.2">
      <c r="A23" s="42"/>
      <c r="B23" s="5"/>
      <c r="C23" s="44"/>
      <c r="D23" s="44"/>
      <c r="E23" s="44"/>
      <c r="F23" s="44"/>
      <c r="G23" s="44"/>
      <c r="H23" s="44"/>
      <c r="I23" s="44"/>
      <c r="J23" s="52"/>
      <c r="K23" s="52"/>
      <c r="L23" s="6"/>
      <c r="M23" s="6"/>
      <c r="N23" s="31"/>
      <c r="O23" s="8"/>
    </row>
    <row r="24" spans="1:15" ht="21" customHeight="1" thickBo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12"/>
      <c r="N24" s="13"/>
      <c r="O24" s="14"/>
    </row>
    <row r="25" spans="1:15" ht="13.5" thickTop="1" x14ac:dyDescent="0.2"/>
    <row r="26" spans="1:15" ht="16.5" customHeight="1" x14ac:dyDescent="0.25">
      <c r="B26" s="58"/>
    </row>
  </sheetData>
  <mergeCells count="9">
    <mergeCell ref="A1:M1"/>
    <mergeCell ref="L7:L8"/>
    <mergeCell ref="A3:O3"/>
    <mergeCell ref="C7:K7"/>
    <mergeCell ref="A7:B7"/>
    <mergeCell ref="M7:M8"/>
    <mergeCell ref="N7:N8"/>
    <mergeCell ref="O7:O8"/>
    <mergeCell ref="A5:K5"/>
  </mergeCells>
  <phoneticPr fontId="2" type="noConversion"/>
  <pageMargins left="0.25" right="0.25" top="0.25" bottom="0.25" header="0.25" footer="0.25"/>
  <pageSetup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41</vt:i4>
      </vt:variant>
    </vt:vector>
  </HeadingPairs>
  <TitlesOfParts>
    <vt:vector size="90" baseType="lpstr">
      <vt:lpstr>men masters (60+)</vt:lpstr>
      <vt:lpstr>men masters (50-59)</vt:lpstr>
      <vt:lpstr>men masters (40-49)</vt:lpstr>
      <vt:lpstr>men masters over 35</vt:lpstr>
      <vt:lpstr>men novice BB</vt:lpstr>
      <vt:lpstr>men teen</vt:lpstr>
      <vt:lpstr>men open lw</vt:lpstr>
      <vt:lpstr>men novice ww</vt:lpstr>
      <vt:lpstr>men open mw</vt:lpstr>
      <vt:lpstr>men open lhw</vt:lpstr>
      <vt:lpstr>men open hw</vt:lpstr>
      <vt:lpstr>men open shw</vt:lpstr>
      <vt:lpstr>women figure masters 50</vt:lpstr>
      <vt:lpstr>women figure masters 40</vt:lpstr>
      <vt:lpstr>women figure masters 30</vt:lpstr>
      <vt:lpstr>novice figure </vt:lpstr>
      <vt:lpstr>women figure teen</vt:lpstr>
      <vt:lpstr>women figure a</vt:lpstr>
      <vt:lpstr>women figure b</vt:lpstr>
      <vt:lpstr>women figure c</vt:lpstr>
      <vt:lpstr>men physique masters 50</vt:lpstr>
      <vt:lpstr>men physique masters 40</vt:lpstr>
      <vt:lpstr>men physique teen</vt:lpstr>
      <vt:lpstr>novice mp </vt:lpstr>
      <vt:lpstr>men physique a</vt:lpstr>
      <vt:lpstr>men physique b</vt:lpstr>
      <vt:lpstr>men physique c</vt:lpstr>
      <vt:lpstr>women open BB</vt:lpstr>
      <vt:lpstr>wp masters</vt:lpstr>
      <vt:lpstr>women physique</vt:lpstr>
      <vt:lpstr>women bikini masters 40</vt:lpstr>
      <vt:lpstr>women bikini masters 30</vt:lpstr>
      <vt:lpstr>women bikini teen</vt:lpstr>
      <vt:lpstr>novice bikini </vt:lpstr>
      <vt:lpstr>women bikini a</vt:lpstr>
      <vt:lpstr>women bikini b</vt:lpstr>
      <vt:lpstr>women bikini c</vt:lpstr>
      <vt:lpstr>Sheet1</vt:lpstr>
      <vt:lpstr>women masters 45</vt:lpstr>
      <vt:lpstr>women masters</vt:lpstr>
      <vt:lpstr>women teen</vt:lpstr>
      <vt:lpstr>women phy b</vt:lpstr>
      <vt:lpstr>women novice lw</vt:lpstr>
      <vt:lpstr>men novice hw</vt:lpstr>
      <vt:lpstr>fitness</vt:lpstr>
      <vt:lpstr>novice bikini b</vt:lpstr>
      <vt:lpstr>novice figure b</vt:lpstr>
      <vt:lpstr>novice mp b</vt:lpstr>
      <vt:lpstr>novice wp</vt:lpstr>
      <vt:lpstr>fitness!Print_Area</vt:lpstr>
      <vt:lpstr>'men masters (40-49)'!Print_Area</vt:lpstr>
      <vt:lpstr>'men masters (50-59)'!Print_Area</vt:lpstr>
      <vt:lpstr>'men masters (60+)'!Print_Area</vt:lpstr>
      <vt:lpstr>'men masters over 35'!Print_Area</vt:lpstr>
      <vt:lpstr>'men novice BB'!Print_Area</vt:lpstr>
      <vt:lpstr>'men novice hw'!Print_Area</vt:lpstr>
      <vt:lpstr>'men novice ww'!Print_Area</vt:lpstr>
      <vt:lpstr>'men open hw'!Print_Area</vt:lpstr>
      <vt:lpstr>'men open lhw'!Print_Area</vt:lpstr>
      <vt:lpstr>'men open lw'!Print_Area</vt:lpstr>
      <vt:lpstr>'men open mw'!Print_Area</vt:lpstr>
      <vt:lpstr>'men open shw'!Print_Area</vt:lpstr>
      <vt:lpstr>'men physique a'!Print_Area</vt:lpstr>
      <vt:lpstr>'men physique b'!Print_Area</vt:lpstr>
      <vt:lpstr>'men physique c'!Print_Area</vt:lpstr>
      <vt:lpstr>'men physique masters 40'!Print_Area</vt:lpstr>
      <vt:lpstr>'men physique masters 50'!Print_Area</vt:lpstr>
      <vt:lpstr>'men physique teen'!Print_Area</vt:lpstr>
      <vt:lpstr>'men teen'!Print_Area</vt:lpstr>
      <vt:lpstr>'women bikini a'!Print_Area</vt:lpstr>
      <vt:lpstr>'women bikini b'!Print_Area</vt:lpstr>
      <vt:lpstr>'women bikini c'!Print_Area</vt:lpstr>
      <vt:lpstr>'women bikini masters 30'!Print_Area</vt:lpstr>
      <vt:lpstr>'women bikini masters 40'!Print_Area</vt:lpstr>
      <vt:lpstr>'women bikini teen'!Print_Area</vt:lpstr>
      <vt:lpstr>'women figure a'!Print_Area</vt:lpstr>
      <vt:lpstr>'women figure b'!Print_Area</vt:lpstr>
      <vt:lpstr>'women figure c'!Print_Area</vt:lpstr>
      <vt:lpstr>'women figure masters 30'!Print_Area</vt:lpstr>
      <vt:lpstr>'women figure masters 40'!Print_Area</vt:lpstr>
      <vt:lpstr>'women figure masters 50'!Print_Area</vt:lpstr>
      <vt:lpstr>'women figure teen'!Print_Area</vt:lpstr>
      <vt:lpstr>'women masters'!Print_Area</vt:lpstr>
      <vt:lpstr>'women masters 45'!Print_Area</vt:lpstr>
      <vt:lpstr>'women novice lw'!Print_Area</vt:lpstr>
      <vt:lpstr>'women open BB'!Print_Area</vt:lpstr>
      <vt:lpstr>'women phy b'!Print_Area</vt:lpstr>
      <vt:lpstr>'women physique'!Print_Area</vt:lpstr>
      <vt:lpstr>'women teen'!Print_Area</vt:lpstr>
      <vt:lpstr>'wp masters'!Print_Area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Longley Beckcom</dc:creator>
  <cp:lastModifiedBy>Amy &amp; Brent</cp:lastModifiedBy>
  <cp:lastPrinted>2015-05-29T21:02:51Z</cp:lastPrinted>
  <dcterms:created xsi:type="dcterms:W3CDTF">2004-04-23T02:54:08Z</dcterms:created>
  <dcterms:modified xsi:type="dcterms:W3CDTF">2015-08-18T21:08:30Z</dcterms:modified>
</cp:coreProperties>
</file>